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Will.Anderson\Documents\"/>
    </mc:Choice>
  </mc:AlternateContent>
  <xr:revisionPtr revIDLastSave="0" documentId="8_{F818AC95-DCBD-41CC-8C79-3F27D0D8B08E}" xr6:coauthVersionLast="47" xr6:coauthVersionMax="47" xr10:uidLastSave="{00000000-0000-0000-0000-000000000000}"/>
  <bookViews>
    <workbookView xWindow="-110" yWindow="-110" windowWidth="19420" windowHeight="10300" tabRatio="707" xr2:uid="{00000000-000D-0000-FFFF-FFFF00000000}"/>
  </bookViews>
  <sheets>
    <sheet name="Summary Financial Report" sheetId="1" r:id="rId1"/>
    <sheet name="YR1_Detailed Expense Report" sheetId="4" r:id="rId2"/>
    <sheet name="Budget Category Definitions" sheetId="3" r:id="rId3"/>
    <sheet name="lists-hide" sheetId="18" state="hidden" r:id="rId4"/>
    <sheet name="YR2_Detailed Expense Report" sheetId="11" r:id="rId5"/>
    <sheet name="YR3_Detailed Expense Report" sheetId="12" r:id="rId6"/>
    <sheet name="YR4_Detailed Expense Report" sheetId="13" r:id="rId7"/>
    <sheet name="YR5_Detailed Budget Report" sheetId="14" r:id="rId8"/>
    <sheet name="YR6_Detailed Expense Report" sheetId="15" r:id="rId9"/>
    <sheet name="YR7_Detailed Expense Report" sheetId="16" r:id="rId10"/>
    <sheet name="Sheet2" sheetId="2" state="hidden" r:id="rId11"/>
  </sheets>
  <definedNames>
    <definedName name="_xlnm.Print_Area" localSheetId="0">'Summary Financial Report'!$A$1:$K$59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D22" i="1" l="1"/>
  <c r="F27" i="1"/>
  <c r="E27" i="1"/>
  <c r="I29" i="1"/>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I22" i="1" s="1"/>
  <c r="L3" i="16"/>
  <c r="E130" i="15"/>
  <c r="E129" i="15"/>
  <c r="E128" i="15"/>
  <c r="E127" i="15"/>
  <c r="E126" i="15"/>
  <c r="E125" i="15"/>
  <c r="H29" i="1" s="1"/>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H23" i="1" s="1"/>
  <c r="E11" i="15"/>
  <c r="E10" i="15"/>
  <c r="L3" i="15"/>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G26" i="1" s="1"/>
  <c r="L3" i="14"/>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F24" i="1" s="1"/>
  <c r="L3" i="13"/>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24" i="1" s="1"/>
  <c r="E13" i="12"/>
  <c r="E12" i="12"/>
  <c r="E11" i="12"/>
  <c r="E10" i="12"/>
  <c r="E25" i="1" s="1"/>
  <c r="L3" i="12"/>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D24" i="1" s="1"/>
  <c r="E12" i="11"/>
  <c r="E11" i="11"/>
  <c r="E10" i="11"/>
  <c r="L3" i="11"/>
  <c r="E75" i="4"/>
  <c r="E71" i="4"/>
  <c r="E72" i="4"/>
  <c r="E73" i="4"/>
  <c r="E74" i="4"/>
  <c r="E76" i="4"/>
  <c r="E77" i="4"/>
  <c r="E78" i="4"/>
  <c r="E79" i="4"/>
  <c r="E80" i="4"/>
  <c r="E81" i="4"/>
  <c r="E82" i="4"/>
  <c r="E83" i="4"/>
  <c r="E84" i="4"/>
  <c r="E40" i="4"/>
  <c r="E41" i="4"/>
  <c r="E42" i="4"/>
  <c r="E43" i="4"/>
  <c r="E44" i="4"/>
  <c r="E45" i="4"/>
  <c r="E46" i="4"/>
  <c r="E47" i="4"/>
  <c r="E48" i="4"/>
  <c r="E49" i="4"/>
  <c r="E50" i="4"/>
  <c r="E51" i="4"/>
  <c r="E52" i="4"/>
  <c r="E53" i="4"/>
  <c r="E54" i="4"/>
  <c r="E55" i="4"/>
  <c r="L3" i="4"/>
  <c r="E10" i="4"/>
  <c r="E11" i="4"/>
  <c r="E12" i="4"/>
  <c r="E13" i="4"/>
  <c r="E14" i="4"/>
  <c r="B34" i="1"/>
  <c r="B42" i="1" s="1"/>
  <c r="J30" i="1"/>
  <c r="K30" i="1" s="1"/>
  <c r="J31" i="1"/>
  <c r="K31" i="1" s="1"/>
  <c r="J32" i="1"/>
  <c r="K32" i="1" s="1"/>
  <c r="J33" i="1"/>
  <c r="K33" i="1" s="1"/>
  <c r="J21" i="1"/>
  <c r="K21" i="1" s="1"/>
  <c r="E19" i="4"/>
  <c r="E15" i="4"/>
  <c r="E16" i="4"/>
  <c r="E17" i="4"/>
  <c r="E18" i="4"/>
  <c r="E20" i="4"/>
  <c r="E21" i="4"/>
  <c r="E22" i="4"/>
  <c r="E23" i="4"/>
  <c r="E24" i="4"/>
  <c r="E25" i="4"/>
  <c r="E26" i="4"/>
  <c r="E27" i="4"/>
  <c r="E28" i="4"/>
  <c r="E29" i="4"/>
  <c r="E30" i="4"/>
  <c r="E31" i="4"/>
  <c r="E32" i="4"/>
  <c r="E33" i="4"/>
  <c r="E34" i="4"/>
  <c r="E35" i="4"/>
  <c r="E36" i="4"/>
  <c r="E37" i="4"/>
  <c r="E38" i="4"/>
  <c r="E39" i="4"/>
  <c r="E56" i="4"/>
  <c r="E57" i="4"/>
  <c r="E58" i="4"/>
  <c r="E59" i="4"/>
  <c r="E60" i="4"/>
  <c r="E61" i="4"/>
  <c r="E62" i="4"/>
  <c r="E63" i="4"/>
  <c r="E64" i="4"/>
  <c r="E65" i="4"/>
  <c r="E66" i="4"/>
  <c r="E67" i="4"/>
  <c r="E68" i="4"/>
  <c r="E69" i="4"/>
  <c r="E70"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C28" i="1" l="1"/>
  <c r="C26" i="1"/>
  <c r="C22" i="1"/>
  <c r="D27" i="1"/>
  <c r="H22" i="1"/>
  <c r="I28" i="1"/>
  <c r="I27" i="1"/>
  <c r="I26" i="1"/>
  <c r="I25" i="1"/>
  <c r="I24" i="1"/>
  <c r="I23" i="1"/>
  <c r="H28" i="1"/>
  <c r="H27" i="1"/>
  <c r="H26" i="1"/>
  <c r="H25" i="1"/>
  <c r="H24" i="1"/>
  <c r="G25" i="1"/>
  <c r="G24" i="1"/>
  <c r="G22" i="1"/>
  <c r="G29" i="1"/>
  <c r="G23" i="1"/>
  <c r="G27" i="1"/>
  <c r="G28" i="1"/>
  <c r="F22" i="1"/>
  <c r="F29" i="1"/>
  <c r="F28" i="1"/>
  <c r="F23" i="1"/>
  <c r="F26" i="1"/>
  <c r="F25" i="1"/>
  <c r="E23" i="1"/>
  <c r="E29" i="1"/>
  <c r="E26" i="1"/>
  <c r="D28" i="1"/>
  <c r="C27" i="1"/>
  <c r="C25" i="1"/>
  <c r="C23" i="1"/>
  <c r="E22" i="1"/>
  <c r="E28" i="1"/>
  <c r="D26" i="1"/>
  <c r="D25" i="1"/>
  <c r="D23" i="1"/>
  <c r="D29" i="1"/>
  <c r="B36" i="1"/>
  <c r="J24" i="1" l="1"/>
  <c r="K24" i="1" s="1"/>
  <c r="G34" i="1"/>
  <c r="I34" i="1"/>
  <c r="H34" i="1"/>
  <c r="J29" i="1"/>
  <c r="K29" i="1" s="1"/>
  <c r="J27" i="1"/>
  <c r="K27" i="1" s="1"/>
  <c r="J25" i="1"/>
  <c r="K25" i="1" s="1"/>
  <c r="F34" i="1"/>
  <c r="J26" i="1"/>
  <c r="K26" i="1" s="1"/>
  <c r="J23" i="1"/>
  <c r="K23" i="1" s="1"/>
  <c r="J28" i="1"/>
  <c r="K28" i="1" s="1"/>
  <c r="E34" i="1"/>
  <c r="D34" i="1"/>
  <c r="J22" i="1"/>
  <c r="K22" i="1" s="1"/>
  <c r="C34" i="1"/>
  <c r="I36" i="1" l="1"/>
  <c r="I42" i="1"/>
  <c r="F36" i="1"/>
  <c r="F42" i="1"/>
  <c r="E36" i="1"/>
  <c r="E42" i="1"/>
  <c r="H36" i="1"/>
  <c r="H42" i="1"/>
  <c r="D36" i="1"/>
  <c r="D42" i="1"/>
  <c r="G36" i="1"/>
  <c r="G42" i="1"/>
  <c r="J34" i="1"/>
  <c r="K34" i="1"/>
  <c r="J35" i="1"/>
  <c r="K35" i="1" s="1"/>
  <c r="C42" i="1"/>
  <c r="C36" i="1"/>
  <c r="J36" i="1" l="1"/>
  <c r="K36"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tc={4EE43426-CE09-4466-9BA2-27A381AD9FB0}</author>
    <author>tc={043E0EAB-A70D-471B-81D3-F083C06CE773}</author>
  </authors>
  <commentList>
    <comment ref="E7" authorId="0" shapeId="0" xr:uid="{4EE43426-CE09-4466-9BA2-27A381AD9FB0}">
      <text>
        <t>[Threaded comment]
Your version of Excel allows you to read this threaded comment; however, any edits to it will get removed if the file is opened in a newer version of Excel. Learn more: https://go.microsoft.com/fwlink/?linkid=870924
Comment:
    Joan, what does this mean?</t>
      </text>
    </comment>
    <comment ref="E8" authorId="1" shapeId="0" xr:uid="{043E0EAB-A70D-471B-81D3-F083C06CE773}">
      <text>
        <t>[Threaded comment]
Your version of Excel allows you to read this threaded comment; however, any edits to it will get removed if the file is opened in a newer version of Excel. Learn more: https://go.microsoft.com/fwlink/?linkid=870924
Comment:
    Joan, what does this mean?</t>
      </text>
    </comment>
  </commentList>
</comments>
</file>

<file path=xl/sharedStrings.xml><?xml version="1.0" encoding="utf-8"?>
<sst xmlns="http://schemas.openxmlformats.org/spreadsheetml/2006/main" count="1071" uniqueCount="116">
  <si>
    <t>TerraFund for AFR100: Annual Financial Status &amp; Expenditure Report</t>
  </si>
  <si>
    <t>for</t>
  </si>
  <si>
    <t>Project Title</t>
  </si>
  <si>
    <t>Entity Name</t>
  </si>
  <si>
    <t>One Tree Planted Project Code</t>
  </si>
  <si>
    <t>Link to TerraMatch Profile</t>
  </si>
  <si>
    <t>Address</t>
  </si>
  <si>
    <t>Yearly Report Period</t>
  </si>
  <si>
    <t>to</t>
  </si>
  <si>
    <t>Section 1: Summary Financial Reporting</t>
  </si>
  <si>
    <t>Budget Categories*</t>
  </si>
  <si>
    <t>Approved Budget (USD)</t>
  </si>
  <si>
    <t>Year 1 Expenses</t>
  </si>
  <si>
    <t>Year 2 Expenses</t>
  </si>
  <si>
    <t>Year 3 Expenses</t>
  </si>
  <si>
    <t>Year 4 Expenses</t>
  </si>
  <si>
    <t>Year 5 Expenses</t>
  </si>
  <si>
    <t>Year 6 Expenses</t>
  </si>
  <si>
    <t>Year 7 Expenses**</t>
  </si>
  <si>
    <t>Total Expenses To Date</t>
  </si>
  <si>
    <t>Funds Remaining</t>
  </si>
  <si>
    <t>Personnel / Salaries</t>
  </si>
  <si>
    <t>External Contractors</t>
  </si>
  <si>
    <t>Seedling Costs</t>
  </si>
  <si>
    <t>Tree Nursery Management</t>
  </si>
  <si>
    <t>Site Preparation</t>
  </si>
  <si>
    <t>Tree Planting</t>
  </si>
  <si>
    <t>Tree &amp; Site Maintenance</t>
  </si>
  <si>
    <t>Material Inputs</t>
  </si>
  <si>
    <t>Other Project Costs</t>
  </si>
  <si>
    <t>Community Engagement &amp; Capacity Building</t>
  </si>
  <si>
    <t>Monitoring &amp; Reporting</t>
  </si>
  <si>
    <t>Communications</t>
  </si>
  <si>
    <t>Local Transportation</t>
  </si>
  <si>
    <t>Total Direct Costs</t>
  </si>
  <si>
    <t>Administrative Expenses &amp; Indirect Costs</t>
  </si>
  <si>
    <t>Total Project Costs</t>
  </si>
  <si>
    <t>*Budget categories are representative and can be modified to align with the organization's cost structure. They are explained fully in the "Budget Category Definitions" tab. Changes between line items are possible, but deviations of more than 20% from the approval line item total must be approved by the responsible TerraFund project manager.</t>
  </si>
  <si>
    <t>**Year 7 Expenses are only relevant when tree planting occurs in both Year 1 and Year 2. Projects that only plant in Year 1 should note "N/A" in all Year 7 categories.</t>
  </si>
  <si>
    <t>These budget cells highlighted in green are locked and must be adjusted on the "Detailed Budget Report" tab. Instructions are located there.</t>
  </si>
  <si>
    <t>Section 2: Project Overhead</t>
  </si>
  <si>
    <t>Project Overhead %:</t>
  </si>
  <si>
    <r>
      <t xml:space="preserve">Project overhead includes </t>
    </r>
    <r>
      <rPr>
        <b/>
        <sz val="9"/>
        <rFont val="Arial"/>
        <family val="2"/>
      </rPr>
      <t>Administrative Expenses &amp; Indirect Costs + Other Project Costs</t>
    </r>
    <r>
      <rPr>
        <sz val="9"/>
        <rFont val="Arial"/>
        <family val="2"/>
      </rPr>
      <t>. Combined they should not exceed 20% of the project's total cost. This percentage is automatically calculated.</t>
    </r>
  </si>
  <si>
    <t>Section 3: Certifications</t>
  </si>
  <si>
    <t>We the undersigned certify that this expenditure report is true, accurate, and submitted in accordance with the purpose of the agreement and the mandatory standard provisions.</t>
  </si>
  <si>
    <t xml:space="preserve"> </t>
  </si>
  <si>
    <t>Signature, Chief Financial Officer of Implementing Organization</t>
  </si>
  <si>
    <t>Date</t>
  </si>
  <si>
    <t>Signature, Executive Director of Implementing Organization</t>
  </si>
  <si>
    <t>EXAMPLE</t>
  </si>
  <si>
    <r>
      <rPr>
        <b/>
        <sz val="12"/>
        <color rgb="FF000000"/>
        <rFont val="Calibri"/>
        <family val="2"/>
      </rPr>
      <t>Instructions:</t>
    </r>
    <r>
      <rPr>
        <sz val="12"/>
        <color rgb="FF000000"/>
        <rFont val="Calibri"/>
        <family val="2"/>
      </rPr>
      <t xml:space="preserve"> Input the item name next to the corresponding budget category. Input the correct unit cost and quanity of the item. This tab will calculate the total dollar amount for the row and will feed into the budget category total on the "Summary Financial Report" tab. All other columns are locked on this tab. If you need additional rows or have questions, </t>
    </r>
    <r>
      <rPr>
        <b/>
        <sz val="12"/>
        <color rgb="FF000000"/>
        <rFont val="Calibri"/>
        <family val="2"/>
      </rPr>
      <t>please contact terramatch@wri.org.</t>
    </r>
  </si>
  <si>
    <t>Only fill out the details for the EIGHT (8) categories listed on this tab</t>
  </si>
  <si>
    <t>Budget Category</t>
  </si>
  <si>
    <t xml:space="preserve">Line Item  </t>
  </si>
  <si>
    <r>
      <rPr>
        <b/>
        <sz val="11"/>
        <color rgb="FF000000"/>
        <rFont val="Calibri"/>
        <family val="2"/>
      </rPr>
      <t xml:space="preserve">Cost per unit - </t>
    </r>
    <r>
      <rPr>
        <b/>
        <i/>
        <sz val="11"/>
        <color rgb="FF000000"/>
        <rFont val="Calibri"/>
        <family val="2"/>
      </rPr>
      <t>What is the price for ONE (1) of one item within this line in USD?</t>
    </r>
  </si>
  <si>
    <r>
      <rPr>
        <b/>
        <sz val="11"/>
        <color rgb="FF000000"/>
        <rFont val="Calibri"/>
        <family val="2"/>
      </rPr>
      <t xml:space="preserve">Quantity - </t>
    </r>
    <r>
      <rPr>
        <b/>
        <i/>
        <sz val="11"/>
        <color rgb="FF000000"/>
        <rFont val="Calibri"/>
        <family val="2"/>
      </rPr>
      <t>How many of this item did you purchase?</t>
    </r>
  </si>
  <si>
    <r>
      <rPr>
        <b/>
        <sz val="11"/>
        <color rgb="FF000000"/>
        <rFont val="Calibri"/>
        <family val="2"/>
      </rPr>
      <t xml:space="preserve">Total cost - </t>
    </r>
    <r>
      <rPr>
        <b/>
        <i/>
        <sz val="11"/>
        <color rgb="FF000000"/>
        <rFont val="Calibri"/>
        <family val="2"/>
      </rPr>
      <t>This cell autocalculates; do not touch.</t>
    </r>
  </si>
  <si>
    <t>Plastic Seedling Bags</t>
  </si>
  <si>
    <t>Cost per unit</t>
  </si>
  <si>
    <t xml:space="preserve">Quantity </t>
  </si>
  <si>
    <t xml:space="preserve">Total cost  </t>
  </si>
  <si>
    <t>BUDGET CATEGORY</t>
  </si>
  <si>
    <t>DETAILS</t>
  </si>
  <si>
    <t>This includes the salaries and benefits associated with staff officially and legally employed by the implementing organization. This should cover only those staff who are actively working on the project.</t>
  </si>
  <si>
    <t>This includes any work that may be outsourced to other organizations or individual contractors and must involve formal contracts for goods or services rendered. This should not be a significant portion of the budge and must be justified.</t>
  </si>
  <si>
    <t>Seedlings</t>
  </si>
  <si>
    <t>This line includes the costs of growing seedlings in a nursery or purchasing them from a third party. This should include payments to community members that care for seedlings but are not formally employed. For natural regeneration projects, this cost should be 0.</t>
  </si>
  <si>
    <t>This line includes all construction, management, and expansion costs of nurseries managed by this project. If the project does not operate its own nurseries, this cost should be 0. This should include payments to community members that construct or manage nurseries but are not formally employed.</t>
  </si>
  <si>
    <t>This line includes all of the start-up costs related to work within the project's restoration sites, including clearing vegetation, fencing, buidling infrastructure, and preparing the ground for planting. This should include payments to community members that work on preparation but are not formally employed by the organization. Note that this can include buying land, but projects that do not have access to land already are less likely to be selected for funding.</t>
  </si>
  <si>
    <t xml:space="preserve">This line includes all of the costs associated with planting trees on prepared sites. For natural regeneration projects, this cost should be 0. This should include payments to community members that work on planting but are not formally employed by the organization. </t>
  </si>
  <si>
    <t>This line includes all work on the site after the initial restoration work is complete to ensure that the trees grow to full health, in line with the proposal. This should include payments to community members that work on maintenance but are not formally employed by the organization. There should be a modest budget for this line for each year of the project.</t>
  </si>
  <si>
    <t xml:space="preserve">This line includes all work to mobilize smallholder farmers and other community members that will contribute to the project, along with any conference or training costs. </t>
  </si>
  <si>
    <t>This line includes expenses for materials that improve the livelihoods of communities but are not related to nursery management, site preparation, or tree management, e.g., processing machinery, bee hives, and water pumps. This should be a modest portion of the budget.</t>
  </si>
  <si>
    <t>This line includes costs associated with collecting the information needed to establish sites and submit reports on the TerraMatch platform, along with expenses related to data collection, in-field monitoring and evaluation work. Crucially, this includes expenses related to producing high-quality geospatial shapefiles of each restoration site. There should be a modest budget for this line for each year of the project. Note that monitoring professionals will indepentely analyze progress within each site; this budget line should not include that data analysis.</t>
  </si>
  <si>
    <t>This line incudes all communications and marketing expenses related to the project, e.g., printed materials and website development.</t>
  </si>
  <si>
    <t>Local transporation</t>
  </si>
  <si>
    <t>This line includes the costs of local travel undertaken within the project area, including per-diems for staff and drivers, fuel, mileage etc. External travel, including all flights and international conferences, must be either covered by the organization's  overhead or by requesting additional funding from the assigned project manager.</t>
  </si>
  <si>
    <t>Other costs must remain less than 5% of the total project costs and be directly related to implementation, but they must not be included in one of the above categories. They must be clearly defined in the project proposal.</t>
  </si>
  <si>
    <t>After</t>
  </si>
  <si>
    <t>18 - 35</t>
  </si>
  <si>
    <t>Female</t>
  </si>
  <si>
    <t>Temporary Employee</t>
  </si>
  <si>
    <t>Wage</t>
  </si>
  <si>
    <t>Is this a new hire or a rehire?</t>
  </si>
  <si>
    <t>Gender</t>
  </si>
  <si>
    <t>Employment type</t>
  </si>
  <si>
    <t>Remuneration type</t>
  </si>
  <si>
    <t>Payment terms</t>
  </si>
  <si>
    <t xml:space="preserve">Age </t>
  </si>
  <si>
    <t>Before</t>
  </si>
  <si>
    <t>Male</t>
  </si>
  <si>
    <t>Full-Time Employee</t>
  </si>
  <si>
    <t>Per Day</t>
  </si>
  <si>
    <t>Part-Time Employee</t>
  </si>
  <si>
    <t>Salary</t>
  </si>
  <si>
    <t>Per Hour</t>
  </si>
  <si>
    <t>36 - 64</t>
  </si>
  <si>
    <t>Non-Binary</t>
  </si>
  <si>
    <t>Commission</t>
  </si>
  <si>
    <t>Per Week</t>
  </si>
  <si>
    <t>65+</t>
  </si>
  <si>
    <t>Other</t>
  </si>
  <si>
    <t>Unpaid Volunteer</t>
  </si>
  <si>
    <t>Incentives</t>
  </si>
  <si>
    <t>Per Month</t>
  </si>
  <si>
    <t>Select One</t>
  </si>
  <si>
    <t>Yes</t>
  </si>
  <si>
    <t>No</t>
  </si>
  <si>
    <t>[CONTRACT DATE]</t>
  </si>
  <si>
    <t>[DATE TODAY]</t>
  </si>
  <si>
    <t>1 USD</t>
  </si>
  <si>
    <t>Currency Exchange Rate Used</t>
  </si>
  <si>
    <t>[INSERT NAME OF ORGANIZATION]</t>
  </si>
  <si>
    <t>[INSERT NAME OF CFO]</t>
  </si>
  <si>
    <t>[INSERT NAME OF Executive Director]</t>
  </si>
  <si>
    <t>[RATE +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</si>
</sst>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1" formatCode="_(* #,##0_);_(* \(#,##0\);_(* &quot;-&quot;_);_(@_)"/>
    <numFmt numFmtId="44" formatCode="_(&quot;$&quot;* #,##0.00_);_(&quot;$&quot;* \(#,##0.00\);_(&quot;$&quot;* &quot;-&quot;??_);_(@_)"/>
    <numFmt numFmtId="164" formatCode="[$-409]d\-mmm\-yy;@"/>
    <numFmt numFmtId="165" formatCode="[$$-409]#,##0.00"/>
  </numFmts>
  <fonts count="28" x14ac:knownFonts="1">
    <font>
      <sz val="11"/>
      <color theme="1"/>
      <name val="Calibri"/>
      <family val="2"/>
      <scheme val="minor"/>
    </font>
    <font>
      <sz val="10"/>
      <name val="Arial"/>
      <family val="2"/>
    </font>
    <font>
      <u/>
      <sz val="10"/>
      <name val="Arial"/>
      <family val="2"/>
    </font>
    <font>
      <sz val="9"/>
      <name val="Arial"/>
      <family val="2"/>
    </font>
    <font>
      <b/>
      <sz val="10"/>
      <name val="Arial"/>
      <family val="2"/>
    </font>
    <font>
      <sz val="11"/>
      <color theme="1"/>
      <name val="Calibri"/>
      <family val="2"/>
      <scheme val="minor"/>
    </font>
    <font>
      <sz val="8"/>
      <name val="Calibri"/>
      <family val="2"/>
      <scheme val="minor"/>
    </font>
    <font>
      <b/>
      <sz val="10"/>
      <color theme="0"/>
      <name val="Arial"/>
      <family val="2"/>
    </font>
    <font>
      <sz val="8"/>
      <color theme="1"/>
      <name val="Arial"/>
      <family val="2"/>
    </font>
    <font>
      <i/>
      <sz val="11"/>
      <color theme="1"/>
      <name val="Calibri"/>
      <family val="2"/>
      <scheme val="minor"/>
    </font>
    <font>
      <b/>
      <i/>
      <sz val="9"/>
      <name val="Arial"/>
      <family val="2"/>
    </font>
    <font>
      <sz val="11"/>
      <name val="Arial"/>
      <family val="2"/>
    </font>
    <font>
      <b/>
      <sz val="11"/>
      <color theme="1"/>
      <name val="Calibri"/>
      <family val="2"/>
      <scheme val="minor"/>
    </font>
    <font>
      <b/>
      <i/>
      <sz val="11"/>
      <color rgb="FFFF0000"/>
      <name val="Arial"/>
      <family val="2"/>
    </font>
    <font>
      <sz val="10"/>
      <color rgb="FFFF0000"/>
      <name val="Arial"/>
      <family val="2"/>
    </font>
    <font>
      <b/>
      <sz val="11"/>
      <color rgb="FF000000"/>
      <name val="Calibri"/>
      <family val="2"/>
    </font>
    <font>
      <sz val="9"/>
      <color theme="1"/>
      <name val="Segoe UI"/>
      <family val="2"/>
    </font>
    <font>
      <b/>
      <sz val="14"/>
      <name val="Arial"/>
      <family val="2"/>
    </font>
    <font>
      <sz val="12"/>
      <color theme="1"/>
      <name val="Calibri"/>
      <family val="2"/>
      <scheme val="minor"/>
    </font>
    <font>
      <i/>
      <sz val="12"/>
      <color theme="1"/>
      <name val="Calibri"/>
      <family val="2"/>
      <scheme val="minor"/>
    </font>
    <font>
      <b/>
      <sz val="12"/>
      <color rgb="FF000000"/>
      <name val="Calibri"/>
      <family val="2"/>
    </font>
    <font>
      <sz val="12"/>
      <color rgb="FF000000"/>
      <name val="Calibri"/>
      <family val="2"/>
    </font>
    <font>
      <b/>
      <sz val="14"/>
      <color theme="1"/>
      <name val="Calibri"/>
      <family val="2"/>
      <scheme val="minor"/>
    </font>
    <font>
      <b/>
      <i/>
      <sz val="11"/>
      <color rgb="FF000000"/>
      <name val="Calibri"/>
      <family val="2"/>
    </font>
    <font>
      <sz val="11"/>
      <color rgb="FF000000"/>
      <name val="Calibri"/>
      <family val="2"/>
    </font>
    <font>
      <b/>
      <sz val="9"/>
      <name val="Arial"/>
      <family val="2"/>
    </font>
    <font>
      <u/>
      <sz val="11"/>
      <color theme="10"/>
      <name val="Calibri"/>
      <family val="2"/>
      <scheme val="minor"/>
    </font>
    <font>
      <b/>
      <i/>
      <sz val="1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rgb="FFE7E6E6"/>
        <bgColor rgb="FF000000"/>
      </patternFill>
    </fill>
    <fill>
      <patternFill patternType="solid">
        <fgColor theme="9" tint="0.39997558519241921"/>
        <bgColor indexed="64"/>
      </patternFill>
    </fill>
    <fill>
      <patternFill patternType="solid">
        <fgColor theme="7" tint="0.59999389629810485"/>
        <bgColor indexed="64"/>
      </patternFill>
    </fill>
    <fill>
      <patternFill patternType="solid">
        <fgColor rgb="FFA9D08E"/>
        <bgColor indexed="64"/>
      </patternFill>
    </fill>
    <fill>
      <patternFill patternType="solid">
        <fgColor rgb="FFE7E6E6"/>
        <bgColor indexed="64"/>
      </patternFill>
    </fill>
  </fills>
  <borders count="26">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6">
    <xf numFmtId="0" fontId="0" fillId="0" borderId="0"/>
    <xf numFmtId="0" fontId="1" fillId="0" borderId="0"/>
    <xf numFmtId="44"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6" fillId="0" borderId="0" applyNumberFormat="0" applyFill="0" applyBorder="0" applyAlignment="0" applyProtection="0"/>
  </cellStyleXfs>
  <cellXfs count="111">
    <xf numFmtId="0" fontId="0" fillId="0" borderId="0" xfId="0"/>
    <xf numFmtId="0" fontId="1" fillId="2" borderId="0" xfId="0" applyFont="1" applyFill="1"/>
    <xf numFmtId="0" fontId="3" fillId="2" borderId="0" xfId="0" applyFont="1" applyFill="1" applyAlignment="1">
      <alignment horizontal="left" indent="1"/>
    </xf>
    <xf numFmtId="0" fontId="1" fillId="2" borderId="0" xfId="0" applyFont="1" applyFill="1" applyAlignment="1">
      <alignment wrapText="1"/>
    </xf>
    <xf numFmtId="0" fontId="1" fillId="2" borderId="8" xfId="0" applyFont="1" applyFill="1" applyBorder="1"/>
    <xf numFmtId="41" fontId="1" fillId="2" borderId="0" xfId="0" applyNumberFormat="1" applyFont="1" applyFill="1"/>
    <xf numFmtId="0" fontId="1" fillId="3" borderId="0" xfId="0" applyFont="1" applyFill="1"/>
    <xf numFmtId="0" fontId="0" fillId="3" borderId="0" xfId="0" applyFill="1"/>
    <xf numFmtId="0" fontId="3" fillId="3" borderId="0" xfId="0" applyFont="1" applyFill="1"/>
    <xf numFmtId="0" fontId="1" fillId="2" borderId="0" xfId="0" applyFont="1" applyFill="1" applyAlignment="1">
      <alignment horizontal="righ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5" borderId="6" xfId="0" applyFont="1" applyFill="1" applyBorder="1" applyAlignment="1">
      <alignment wrapText="1"/>
    </xf>
    <xf numFmtId="0" fontId="1" fillId="5" borderId="8" xfId="0" applyFont="1" applyFill="1" applyBorder="1"/>
    <xf numFmtId="0" fontId="4" fillId="6" borderId="8" xfId="0" applyFont="1" applyFill="1" applyBorder="1"/>
    <xf numFmtId="0" fontId="1" fillId="5" borderId="11" xfId="0" applyFont="1" applyFill="1" applyBorder="1"/>
    <xf numFmtId="0" fontId="4" fillId="6" borderId="14" xfId="0" applyFont="1" applyFill="1" applyBorder="1"/>
    <xf numFmtId="0" fontId="8" fillId="3" borderId="0" xfId="0" applyFont="1" applyFill="1"/>
    <xf numFmtId="0" fontId="7" fillId="4" borderId="9" xfId="0" applyFont="1" applyFill="1" applyBorder="1" applyAlignment="1">
      <alignment horizontal="left" indent="1"/>
    </xf>
    <xf numFmtId="0" fontId="1" fillId="3" borderId="0" xfId="0" applyFont="1" applyFill="1" applyProtection="1">
      <protection locked="0"/>
    </xf>
    <xf numFmtId="0" fontId="1" fillId="3" borderId="1" xfId="0" applyFont="1" applyFill="1" applyBorder="1" applyProtection="1">
      <protection locked="0"/>
    </xf>
    <xf numFmtId="14" fontId="2" fillId="3" borderId="1" xfId="0" applyNumberFormat="1" applyFont="1" applyFill="1" applyBorder="1" applyProtection="1">
      <protection locked="0"/>
    </xf>
    <xf numFmtId="0" fontId="1" fillId="3" borderId="0" xfId="0" applyFont="1" applyFill="1" applyAlignment="1" applyProtection="1">
      <alignment horizontal="center"/>
      <protection locked="0"/>
    </xf>
    <xf numFmtId="0" fontId="0" fillId="3" borderId="0" xfId="0" applyFill="1" applyProtection="1">
      <protection locked="0"/>
    </xf>
    <xf numFmtId="0" fontId="1" fillId="2" borderId="0" xfId="0" applyFont="1" applyFill="1" applyAlignment="1" applyProtection="1">
      <alignment horizontal="left"/>
      <protection locked="0"/>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left"/>
      <protection locked="0"/>
    </xf>
    <xf numFmtId="0" fontId="1" fillId="2" borderId="2" xfId="0" applyFont="1" applyFill="1" applyBorder="1" applyAlignment="1" applyProtection="1">
      <alignment horizont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9" fillId="0" borderId="0" xfId="0" applyFont="1"/>
    <xf numFmtId="0" fontId="10" fillId="3" borderId="0" xfId="0" applyFont="1" applyFill="1"/>
    <xf numFmtId="0" fontId="10" fillId="2" borderId="0" xfId="0" applyFont="1" applyFill="1" applyAlignment="1">
      <alignment horizontal="left" indent="1"/>
    </xf>
    <xf numFmtId="9" fontId="1" fillId="2" borderId="9" xfId="3" applyFont="1" applyFill="1" applyBorder="1"/>
    <xf numFmtId="164" fontId="1" fillId="2" borderId="1" xfId="0" applyNumberFormat="1" applyFont="1" applyFill="1" applyBorder="1" applyAlignment="1" applyProtection="1">
      <alignment horizontal="center"/>
      <protection locked="0"/>
    </xf>
    <xf numFmtId="165" fontId="1" fillId="5" borderId="7" xfId="0" applyNumberFormat="1" applyFont="1" applyFill="1" applyBorder="1" applyProtection="1">
      <protection locked="0"/>
    </xf>
    <xf numFmtId="165" fontId="1" fillId="5" borderId="7" xfId="0" applyNumberFormat="1" applyFont="1" applyFill="1" applyBorder="1"/>
    <xf numFmtId="165" fontId="1" fillId="2" borderId="9" xfId="0" applyNumberFormat="1" applyFont="1" applyFill="1" applyBorder="1" applyProtection="1">
      <protection locked="0"/>
    </xf>
    <xf numFmtId="165" fontId="1" fillId="5" borderId="9" xfId="0" applyNumberFormat="1" applyFont="1" applyFill="1" applyBorder="1" applyProtection="1">
      <protection locked="0"/>
    </xf>
    <xf numFmtId="165" fontId="4" fillId="6" borderId="9" xfId="0" applyNumberFormat="1" applyFont="1" applyFill="1" applyBorder="1"/>
    <xf numFmtId="165" fontId="4" fillId="6" borderId="10" xfId="0" applyNumberFormat="1" applyFont="1" applyFill="1" applyBorder="1"/>
    <xf numFmtId="165" fontId="1" fillId="5" borderId="12" xfId="0" applyNumberFormat="1" applyFont="1" applyFill="1" applyBorder="1" applyProtection="1">
      <protection locked="0"/>
    </xf>
    <xf numFmtId="165" fontId="1" fillId="5" borderId="12" xfId="0" applyNumberFormat="1" applyFont="1" applyFill="1" applyBorder="1"/>
    <xf numFmtId="165" fontId="1" fillId="5" borderId="13" xfId="0" applyNumberFormat="1" applyFont="1" applyFill="1" applyBorder="1"/>
    <xf numFmtId="165" fontId="4" fillId="6" borderId="15" xfId="0" applyNumberFormat="1" applyFont="1" applyFill="1" applyBorder="1"/>
    <xf numFmtId="165" fontId="4" fillId="6" borderId="16" xfId="0" applyNumberFormat="1" applyFont="1" applyFill="1" applyBorder="1"/>
    <xf numFmtId="0" fontId="4" fillId="2" borderId="0" xfId="0" applyFont="1" applyFill="1"/>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12" fillId="3" borderId="0" xfId="0" applyFont="1" applyFill="1"/>
    <xf numFmtId="0" fontId="14" fillId="3" borderId="0" xfId="0" applyFont="1" applyFill="1" applyProtection="1">
      <protection locked="0"/>
    </xf>
    <xf numFmtId="0" fontId="15" fillId="0" borderId="0" xfId="0" applyFont="1"/>
    <xf numFmtId="0" fontId="16" fillId="0" borderId="0" xfId="0" applyFont="1" applyAlignment="1">
      <alignment vertical="center"/>
    </xf>
    <xf numFmtId="0" fontId="0" fillId="0" borderId="0" xfId="0" applyAlignment="1">
      <alignment wrapText="1"/>
    </xf>
    <xf numFmtId="0" fontId="12" fillId="0" borderId="0" xfId="0" applyFont="1"/>
    <xf numFmtId="0" fontId="0" fillId="0" borderId="0" xfId="0" applyAlignment="1">
      <alignment horizontal="left" vertical="top"/>
    </xf>
    <xf numFmtId="0" fontId="1" fillId="8" borderId="6" xfId="0" applyFont="1" applyFill="1" applyBorder="1" applyAlignment="1">
      <alignment wrapText="1"/>
    </xf>
    <xf numFmtId="0" fontId="1" fillId="8" borderId="8" xfId="0" applyFont="1" applyFill="1" applyBorder="1"/>
    <xf numFmtId="0" fontId="1" fillId="8" borderId="8" xfId="0" applyFont="1" applyFill="1" applyBorder="1" applyAlignment="1">
      <alignment wrapText="1"/>
    </xf>
    <xf numFmtId="0" fontId="8" fillId="8" borderId="0" xfId="0" applyFont="1" applyFill="1"/>
    <xf numFmtId="0" fontId="1" fillId="8" borderId="0" xfId="0" applyFont="1" applyFill="1"/>
    <xf numFmtId="41" fontId="1" fillId="8" borderId="0" xfId="0" applyNumberFormat="1" applyFont="1" applyFill="1"/>
    <xf numFmtId="0" fontId="1" fillId="0" borderId="17" xfId="0" applyFont="1" applyBorder="1"/>
    <xf numFmtId="44" fontId="0" fillId="0" borderId="0" xfId="4" applyFont="1" applyBorder="1"/>
    <xf numFmtId="44" fontId="0" fillId="0" borderId="0" xfId="4" applyFont="1"/>
    <xf numFmtId="0" fontId="0" fillId="0" borderId="0" xfId="0" applyAlignment="1">
      <alignment horizontal="left" vertical="center"/>
    </xf>
    <xf numFmtId="41" fontId="1" fillId="10" borderId="0" xfId="0" applyNumberFormat="1" applyFont="1" applyFill="1"/>
    <xf numFmtId="0" fontId="1" fillId="0" borderId="6" xfId="0" applyFont="1" applyBorder="1" applyAlignment="1">
      <alignment wrapText="1"/>
    </xf>
    <xf numFmtId="0" fontId="1" fillId="11" borderId="8" xfId="0" applyFont="1" applyFill="1" applyBorder="1"/>
    <xf numFmtId="44" fontId="12" fillId="0" borderId="0" xfId="4" applyFont="1"/>
    <xf numFmtId="0" fontId="18" fillId="0" borderId="0" xfId="0" applyFont="1" applyAlignment="1">
      <alignment vertical="top" wrapText="1"/>
    </xf>
    <xf numFmtId="0" fontId="19" fillId="0" borderId="0" xfId="0" applyFont="1" applyAlignment="1">
      <alignment vertical="center"/>
    </xf>
    <xf numFmtId="0" fontId="19" fillId="0" borderId="0" xfId="0" applyFont="1" applyAlignment="1">
      <alignment vertical="top" wrapText="1"/>
    </xf>
    <xf numFmtId="0" fontId="12" fillId="0" borderId="9" xfId="0" applyFont="1" applyBorder="1"/>
    <xf numFmtId="0" fontId="19" fillId="0" borderId="9" xfId="0" applyFont="1" applyBorder="1" applyAlignment="1">
      <alignment vertical="center"/>
    </xf>
    <xf numFmtId="0" fontId="18" fillId="0" borderId="9" xfId="0" applyFont="1" applyBorder="1" applyAlignment="1">
      <alignment vertical="top" wrapText="1"/>
    </xf>
    <xf numFmtId="44" fontId="19" fillId="0" borderId="9" xfId="4" applyFont="1" applyBorder="1" applyAlignment="1">
      <alignment vertical="center"/>
    </xf>
    <xf numFmtId="44" fontId="18" fillId="0" borderId="9" xfId="4" applyFont="1" applyFill="1" applyBorder="1" applyAlignment="1">
      <alignment vertical="top" wrapText="1"/>
    </xf>
    <xf numFmtId="0" fontId="15" fillId="0" borderId="9" xfId="4" applyNumberFormat="1" applyFont="1" applyBorder="1" applyAlignment="1">
      <alignment wrapText="1"/>
    </xf>
    <xf numFmtId="0" fontId="15" fillId="0" borderId="9" xfId="0" applyFont="1" applyBorder="1" applyAlignment="1">
      <alignment wrapText="1"/>
    </xf>
    <xf numFmtId="0" fontId="0" fillId="11" borderId="0" xfId="0" applyFill="1" applyAlignment="1">
      <alignment wrapText="1"/>
    </xf>
    <xf numFmtId="0" fontId="0" fillId="11" borderId="0" xfId="0" applyFill="1"/>
    <xf numFmtId="0" fontId="1" fillId="11" borderId="8" xfId="0" applyFont="1" applyFill="1" applyBorder="1" applyAlignment="1">
      <alignment wrapText="1"/>
    </xf>
    <xf numFmtId="0" fontId="1" fillId="0" borderId="8" xfId="0" applyFont="1" applyBorder="1"/>
    <xf numFmtId="0" fontId="1" fillId="0" borderId="8" xfId="0" applyFont="1" applyBorder="1" applyAlignment="1">
      <alignment wrapText="1"/>
    </xf>
    <xf numFmtId="165" fontId="1" fillId="8" borderId="7" xfId="0" applyNumberFormat="1" applyFont="1" applyFill="1" applyBorder="1"/>
    <xf numFmtId="8" fontId="1" fillId="7" borderId="12" xfId="0" applyNumberFormat="1" applyFont="1" applyFill="1" applyBorder="1" applyProtection="1">
      <protection locked="0"/>
    </xf>
    <xf numFmtId="0" fontId="24" fillId="0" borderId="24" xfId="0" applyFont="1" applyBorder="1"/>
    <xf numFmtId="0" fontId="24" fillId="0" borderId="25" xfId="0" applyFont="1" applyBorder="1"/>
    <xf numFmtId="164" fontId="1" fillId="2" borderId="0" xfId="0" applyNumberFormat="1" applyFont="1" applyFill="1" applyBorder="1" applyAlignment="1" applyProtection="1">
      <alignment horizontal="center"/>
      <protection locked="0"/>
    </xf>
    <xf numFmtId="0" fontId="4" fillId="2" borderId="0" xfId="0" applyFont="1" applyFill="1" applyAlignment="1" applyProtection="1">
      <alignment horizontal="left"/>
      <protection locked="0"/>
    </xf>
    <xf numFmtId="0" fontId="1" fillId="2" borderId="0" xfId="0" applyFont="1" applyFill="1" applyBorder="1" applyProtection="1">
      <protection locked="0"/>
    </xf>
    <xf numFmtId="0" fontId="0" fillId="0" borderId="0" xfId="0" applyBorder="1"/>
    <xf numFmtId="0" fontId="1" fillId="2" borderId="0" xfId="0" applyFont="1" applyFill="1" applyBorder="1" applyAlignment="1" applyProtection="1">
      <alignment horizontal="center"/>
      <protection locked="0"/>
    </xf>
    <xf numFmtId="0" fontId="27" fillId="3" borderId="1" xfId="0" applyFont="1" applyFill="1" applyBorder="1" applyProtection="1">
      <protection locked="0"/>
    </xf>
    <xf numFmtId="2" fontId="1" fillId="2" borderId="1" xfId="0" applyNumberFormat="1" applyFont="1" applyFill="1" applyBorder="1" applyAlignment="1" applyProtection="1">
      <alignment horizontal="center"/>
      <protection locked="0"/>
    </xf>
    <xf numFmtId="0" fontId="26" fillId="2" borderId="2" xfId="5" applyFill="1" applyBorder="1" applyAlignment="1" applyProtection="1">
      <alignment horizontal="left"/>
      <protection locked="0"/>
    </xf>
    <xf numFmtId="0" fontId="0" fillId="3" borderId="0" xfId="0" applyFill="1" applyAlignment="1">
      <alignment horizontal="left" wrapText="1"/>
    </xf>
    <xf numFmtId="0" fontId="3" fillId="3" borderId="0" xfId="0" applyFont="1" applyFill="1" applyAlignment="1">
      <alignment horizontal="left" wrapText="1"/>
    </xf>
    <xf numFmtId="0" fontId="17" fillId="2" borderId="0" xfId="0" applyFont="1" applyFill="1" applyAlignment="1">
      <alignment horizontal="center"/>
    </xf>
    <xf numFmtId="0" fontId="11" fillId="2" borderId="0" xfId="0" applyFont="1" applyFill="1" applyAlignment="1">
      <alignment horizontal="center"/>
    </xf>
    <xf numFmtId="0" fontId="13" fillId="0" borderId="0" xfId="0" applyFont="1" applyAlignment="1">
      <alignment horizontal="center"/>
    </xf>
    <xf numFmtId="0" fontId="22" fillId="9" borderId="1" xfId="0" applyFont="1" applyFill="1" applyBorder="1" applyAlignment="1">
      <alignment horizontal="center" vertical="center"/>
    </xf>
    <xf numFmtId="0" fontId="21" fillId="9" borderId="0" xfId="0" applyFont="1" applyFill="1" applyAlignment="1">
      <alignment horizontal="left" vertical="top"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19" fillId="0" borderId="23" xfId="0" applyFont="1" applyBorder="1" applyAlignment="1">
      <alignment horizontal="center" vertical="top" wrapText="1"/>
    </xf>
  </cellXfs>
  <cellStyles count="6">
    <cellStyle name="Currency" xfId="4" builtinId="4"/>
    <cellStyle name="Currency 2" xfId="2" xr:uid="{D05335B4-F14D-4986-9A9D-473B8A7BC9A3}"/>
    <cellStyle name="Hyperlink" xfId="5" builtinId="8"/>
    <cellStyle name="Normal" xfId="0" builtinId="0"/>
    <cellStyle name="Normal 2" xfId="1" xr:uid="{2CAB4562-65F9-4540-A6CF-EF2C811F0498}"/>
    <cellStyle name="Percent" xfId="3" builtinId="5"/>
  </cellStyles>
  <dxfs count="14">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D2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ill Anderson" id="{624A4217-3DC3-457D-B0A6-EB9727BBB612}" userId="S::will.anderson@wri.org::7e5a1598-8052-41d0-a571-b3b60f65e8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52CCBA-41B0-45B3-95CE-1B632E30027A}" name="Table2" displayName="Table2" ref="A9:E130" totalsRowShown="0" headerRowDxfId="13" tableBorderDxfId="12">
  <autoFilter ref="A9:E130" xr:uid="{0752CCBA-41B0-45B3-95CE-1B632E30027A}"/>
  <tableColumns count="5">
    <tableColumn id="1" xr3:uid="{1AF0FBA1-2FD9-4EE8-802E-09B57099CA7F}" name="Budget Category"/>
    <tableColumn id="2" xr3:uid="{2017EF44-3313-4E54-B8ED-CC380B954E27}" name="Line Item  "/>
    <tableColumn id="3" xr3:uid="{BC66307F-ADB2-412E-A050-064D8DBD2FE7}" name="Cost per unit" dataCellStyle="Currency"/>
    <tableColumn id="4" xr3:uid="{E3B7CBA9-8603-4D76-BF62-B0F627271505}" name="Quantity "/>
    <tableColumn id="5" xr3:uid="{9D03A0DA-B20F-49DA-AC2B-7E0F7F0CF2F3}" name="Total cost  " dataCellStyle="Currency">
      <calculatedColumnFormula>C10*D10</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E0AAAB-088A-488C-A6F0-5701F4F134F6}" name="Table29" displayName="Table29" ref="A9:E130" totalsRowShown="0" headerRowDxfId="11" tableBorderDxfId="10">
  <autoFilter ref="A9:E130" xr:uid="{0752CCBA-41B0-45B3-95CE-1B632E30027A}"/>
  <tableColumns count="5">
    <tableColumn id="1" xr3:uid="{E3FEA07C-AC8F-40CB-8311-64EBDA533EDB}" name="Budget Category"/>
    <tableColumn id="2" xr3:uid="{78CBF942-B871-42F2-B8FB-C8A726CAF9C5}" name="Line Item  "/>
    <tableColumn id="3" xr3:uid="{3DCB7B0D-FDC8-4C10-B3AF-5579FF21F73A}" name="Cost per unit" dataCellStyle="Currency"/>
    <tableColumn id="4" xr3:uid="{B3452DB7-A01B-4CCE-8726-98E4274A7A22}" name="Quantity "/>
    <tableColumn id="5" xr3:uid="{E3A0E394-2B12-4899-BF51-23BE99660473}" name="Total cost  " dataCellStyle="Currency">
      <calculatedColumnFormula>C10*D10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67E435-5629-4DCA-9A8A-34560A5D6854}" name="Table2910" displayName="Table2910" ref="A9:E130" totalsRowShown="0" headerRowDxfId="9" tableBorderDxfId="8">
  <autoFilter ref="A9:E130" xr:uid="{0752CCBA-41B0-45B3-95CE-1B632E30027A}"/>
  <tableColumns count="5">
    <tableColumn id="1" xr3:uid="{26711728-D5F0-4C9F-A704-E4ADEA528C9B}" name="Budget Category"/>
    <tableColumn id="2" xr3:uid="{8598B880-9083-4058-BC55-C309DEFDDFE0}" name="Line Item  "/>
    <tableColumn id="3" xr3:uid="{E7D3C547-8AB8-4DA4-9C3E-3BD2E88A50CB}" name="Cost per unit" dataCellStyle="Currency"/>
    <tableColumn id="4" xr3:uid="{76EAC8FC-2591-41E4-989E-C988732A3ED5}" name="Quantity "/>
    <tableColumn id="5" xr3:uid="{74708150-03C1-4CA5-B873-DFA618B7A63B}" name="Total cost  " dataCellStyle="Currency">
      <calculatedColumnFormula>C10*D10</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1EFD87-C2A9-4F80-A9B7-22C04BAE62FC}" name="Table291011" displayName="Table291011" ref="A9:E130" totalsRowShown="0" headerRowDxfId="7" tableBorderDxfId="6">
  <autoFilter ref="A9:E130" xr:uid="{0752CCBA-41B0-45B3-95CE-1B632E30027A}"/>
  <tableColumns count="5">
    <tableColumn id="1" xr3:uid="{5F64816E-788A-4B57-A018-EC183F0E981D}" name="Budget Category"/>
    <tableColumn id="2" xr3:uid="{1F5C8B19-CBAD-485E-A2C3-D0039BDEEF69}" name="Line Item  "/>
    <tableColumn id="3" xr3:uid="{34FD133C-FD14-4A1E-B71F-0C8083B082C6}" name="Cost per unit" dataCellStyle="Currency"/>
    <tableColumn id="4" xr3:uid="{59852FF8-F526-4A7D-9D7F-06C5D3CA44C2}" name="Quantity "/>
    <tableColumn id="5" xr3:uid="{D52BB7C7-283C-4ED2-9525-FECE6A7737BE}" name="Total cost  " dataCellStyle="Currency">
      <calculatedColumnFormula>C10*D10</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3C07DD-F960-48AB-A69B-6CA850CC0794}" name="Table29101112" displayName="Table29101112" ref="A9:E130" totalsRowShown="0" headerRowDxfId="5" tableBorderDxfId="4">
  <autoFilter ref="A9:E130" xr:uid="{0752CCBA-41B0-45B3-95CE-1B632E30027A}"/>
  <tableColumns count="5">
    <tableColumn id="1" xr3:uid="{E5F0BEC8-1E6F-4802-BC65-503D6B8FD617}" name="Budget Category"/>
    <tableColumn id="2" xr3:uid="{64C9FC6C-D030-43D6-B710-CBD38272EDAC}" name="Line Item  "/>
    <tableColumn id="3" xr3:uid="{9C769C2F-4C42-4EA2-9F22-C696A7B9B147}" name="Cost per unit" dataCellStyle="Currency"/>
    <tableColumn id="4" xr3:uid="{851163ED-8F15-4D80-9862-1D7835E38D0E}" name="Quantity "/>
    <tableColumn id="5" xr3:uid="{AC7EBE7A-2ECA-40D3-A991-4774043BC48C}" name="Total cost  " dataCellStyle="Currency">
      <calculatedColumnFormula>C10*D10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C8F9A8-23C5-48E1-ADD0-AF7E48CE9648}" name="Table2910111213" displayName="Table2910111213" ref="A9:E130" totalsRowShown="0" headerRowDxfId="3" tableBorderDxfId="2">
  <autoFilter ref="A9:E130" xr:uid="{0752CCBA-41B0-45B3-95CE-1B632E30027A}"/>
  <tableColumns count="5">
    <tableColumn id="1" xr3:uid="{E9E79C5B-1B03-4B87-BECE-6F17B616E67E}" name="Budget Category"/>
    <tableColumn id="2" xr3:uid="{9508A780-4F36-45C4-B9CB-C9261EF29B74}" name="Line Item  "/>
    <tableColumn id="3" xr3:uid="{45F6E71E-107A-4C8E-9808-542532B3F221}" name="Cost per unit" dataCellStyle="Currency"/>
    <tableColumn id="4" xr3:uid="{A488EB9F-4073-4C93-AC5D-50EC659DEBF8}" name="Quantity "/>
    <tableColumn id="5" xr3:uid="{D2761D50-E4C3-4079-A6B8-D07E0F51D274}" name="Total cost  " dataCellStyle="Currency">
      <calculatedColumnFormula>C10*D10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065110D-BBAB-4F39-B518-B177682DE756}" name="Table291011121314" displayName="Table291011121314" ref="A9:E130" totalsRowShown="0" headerRowDxfId="1" tableBorderDxfId="0">
  <autoFilter ref="A9:E130" xr:uid="{0752CCBA-41B0-45B3-95CE-1B632E30027A}"/>
  <tableColumns count="5">
    <tableColumn id="1" xr3:uid="{46C861BF-4A88-46DB-B8B0-B6964C659FA0}" name="Budget Category"/>
    <tableColumn id="2" xr3:uid="{9789439C-E336-490F-B647-77D01736B65E}" name="Line Item  "/>
    <tableColumn id="3" xr3:uid="{D423992D-1E46-4DF3-8DEA-2287F5640D67}" name="Cost per unit" dataCellStyle="Currency"/>
    <tableColumn id="4" xr3:uid="{235AC421-5232-41C1-823E-9E196C83902C}" name="Quantity "/>
    <tableColumn id="5" xr3:uid="{9FA8AC00-A321-4E2C-B558-C9F6E970D1B5}" name="Total cost  " dataCellStyle="Currency">
      <calculatedColumnFormula>C10*D10</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3-02-23T21:40:27.48" personId="{624A4217-3DC3-457D-B0A6-EB9727BBB612}" id="{4EE43426-CE09-4466-9BA2-27A381AD9FB0}">
    <text>Joan, what does this mean?</text>
  </threadedComment>
  <threadedComment ref="E8" dT="2023-02-23T21:40:34.66" personId="{624A4217-3DC3-457D-B0A6-EB9727BBB612}" id="{043E0EAB-A70D-471B-81D3-F083C06CE773}">
    <text>Joan, what does this mean?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Y486"/>
  <sheetViews>
    <sheetView tabSelected="1" zoomScale="57" zoomScaleNormal="90" workbookViewId="0">
      <selection activeCell="E23" sqref="E23"/>
    </sheetView>
  </sheetViews>
  <sheetFormatPr defaultColWidth="8.81640625" defaultRowHeight="14.5" x14ac:dyDescent="0.35"/>
  <cols>
    <col min="1" max="1" width="39.26953125" customWidth="1"/>
    <col min="2" max="2" width="18.36328125" bestFit="1" customWidth="1"/>
    <col min="3" max="3" width="13.54296875" customWidth="1"/>
    <col min="4" max="4" width="13.1796875" customWidth="1"/>
    <col min="5" max="8" width="15.453125" customWidth="1"/>
    <col min="9" max="9" width="16.453125" customWidth="1"/>
    <col min="10" max="10" width="17.453125" customWidth="1"/>
    <col min="11" max="11" width="17.1796875" customWidth="1"/>
    <col min="12" max="12" width="12.453125" customWidth="1"/>
    <col min="13" max="77" width="8.81640625" style="7"/>
  </cols>
  <sheetData>
    <row r="1" spans="1:13" s="7" customFormat="1" x14ac:dyDescent="0.35">
      <c r="K1" s="9"/>
    </row>
    <row r="2" spans="1:13" ht="18" x14ac:dyDescent="0.4">
      <c r="A2" s="100" t="s">
        <v>0</v>
      </c>
      <c r="B2" s="100"/>
      <c r="C2" s="100"/>
      <c r="D2" s="100"/>
      <c r="E2" s="100"/>
      <c r="F2" s="100"/>
      <c r="G2" s="100"/>
      <c r="H2" s="100"/>
      <c r="I2" s="100"/>
      <c r="J2" s="100"/>
      <c r="K2" s="100"/>
    </row>
    <row r="3" spans="1:13" x14ac:dyDescent="0.35">
      <c r="A3" s="101" t="s">
        <v>1</v>
      </c>
      <c r="B3" s="101"/>
      <c r="C3" s="101"/>
      <c r="D3" s="101"/>
      <c r="E3" s="101"/>
      <c r="F3" s="101"/>
      <c r="G3" s="101"/>
      <c r="H3" s="101"/>
      <c r="I3" s="101"/>
      <c r="J3" s="101"/>
      <c r="K3" s="101"/>
      <c r="L3" s="1"/>
    </row>
    <row r="4" spans="1:13" x14ac:dyDescent="0.35">
      <c r="A4" s="102" t="s">
        <v>112</v>
      </c>
      <c r="B4" s="102"/>
      <c r="C4" s="102"/>
      <c r="D4" s="102"/>
      <c r="E4" s="102"/>
      <c r="F4" s="102"/>
      <c r="G4" s="102"/>
      <c r="H4" s="102"/>
      <c r="I4" s="102"/>
      <c r="J4" s="102"/>
      <c r="K4" s="102"/>
      <c r="L4" s="1"/>
    </row>
    <row r="5" spans="1:13" x14ac:dyDescent="0.35">
      <c r="A5" s="1"/>
      <c r="B5" s="1"/>
      <c r="C5" s="1"/>
      <c r="D5" s="1"/>
      <c r="E5" s="1"/>
      <c r="F5" s="1"/>
      <c r="G5" s="1"/>
      <c r="H5" s="1"/>
      <c r="I5" s="1"/>
      <c r="J5" s="1"/>
      <c r="K5" s="1"/>
      <c r="L5" s="1"/>
      <c r="M5" s="50"/>
    </row>
    <row r="6" spans="1:13" x14ac:dyDescent="0.35">
      <c r="A6" s="47" t="s">
        <v>2</v>
      </c>
      <c r="B6" s="25"/>
      <c r="C6" s="26"/>
      <c r="D6" s="26"/>
      <c r="E6" s="26"/>
      <c r="F6" s="26"/>
      <c r="G6" s="26"/>
      <c r="H6" s="26"/>
      <c r="I6" s="48"/>
      <c r="J6" s="48"/>
      <c r="K6" s="1"/>
      <c r="L6" s="1"/>
    </row>
    <row r="7" spans="1:13" x14ac:dyDescent="0.35">
      <c r="A7" s="47" t="s">
        <v>3</v>
      </c>
      <c r="B7" s="27"/>
      <c r="C7" s="28"/>
      <c r="D7" s="28"/>
      <c r="E7" s="28"/>
      <c r="F7" s="28"/>
      <c r="G7" s="28"/>
      <c r="H7" s="28"/>
      <c r="I7" s="49"/>
      <c r="J7" s="49"/>
      <c r="K7" s="1"/>
      <c r="L7" s="1"/>
    </row>
    <row r="8" spans="1:13" x14ac:dyDescent="0.35">
      <c r="A8" s="47" t="s">
        <v>4</v>
      </c>
      <c r="B8" s="27"/>
      <c r="C8" s="28"/>
      <c r="D8" s="28"/>
      <c r="E8" s="28"/>
      <c r="F8" s="28"/>
      <c r="G8" s="28"/>
      <c r="H8" s="28"/>
      <c r="I8" s="49"/>
      <c r="J8" s="49"/>
      <c r="K8" s="1"/>
      <c r="L8" s="1"/>
    </row>
    <row r="9" spans="1:13" x14ac:dyDescent="0.35">
      <c r="A9" s="47" t="s">
        <v>5</v>
      </c>
      <c r="B9" s="97"/>
      <c r="C9" s="28"/>
      <c r="D9" s="28"/>
      <c r="E9" s="28"/>
      <c r="F9" s="28"/>
      <c r="G9" s="28"/>
      <c r="H9" s="28"/>
      <c r="I9" s="49"/>
      <c r="J9" s="49"/>
      <c r="K9" s="1"/>
      <c r="L9" s="1"/>
    </row>
    <row r="10" spans="1:13" x14ac:dyDescent="0.35">
      <c r="A10" s="47" t="s">
        <v>6</v>
      </c>
      <c r="B10" s="27"/>
      <c r="C10" s="28"/>
      <c r="D10" s="28"/>
      <c r="E10" s="28"/>
      <c r="F10" s="28"/>
      <c r="G10" s="28"/>
      <c r="H10" s="28"/>
      <c r="I10" s="49"/>
      <c r="J10" s="49"/>
      <c r="K10" s="1"/>
      <c r="L10" s="1"/>
    </row>
    <row r="11" spans="1:13" x14ac:dyDescent="0.35">
      <c r="B11" s="27"/>
      <c r="C11" s="28"/>
      <c r="D11" s="28"/>
      <c r="E11" s="28"/>
      <c r="F11" s="28"/>
      <c r="G11" s="28"/>
      <c r="H11" s="28"/>
      <c r="I11" s="49"/>
      <c r="J11" s="49"/>
      <c r="K11" s="1"/>
      <c r="L11" s="1"/>
    </row>
    <row r="12" spans="1:13" x14ac:dyDescent="0.35">
      <c r="A12" s="1"/>
      <c r="B12" s="29"/>
      <c r="C12" s="29"/>
      <c r="D12" s="29"/>
      <c r="E12" s="29"/>
      <c r="F12" s="29"/>
      <c r="G12" s="29"/>
      <c r="H12" s="29"/>
      <c r="I12" s="29"/>
      <c r="J12" s="29"/>
      <c r="K12" s="1"/>
      <c r="L12" s="1"/>
    </row>
    <row r="13" spans="1:13" x14ac:dyDescent="0.35">
      <c r="A13" s="1"/>
      <c r="B13" s="30"/>
      <c r="C13" s="29"/>
      <c r="D13" s="29"/>
      <c r="E13" s="29"/>
      <c r="F13" s="29"/>
      <c r="G13" s="29"/>
      <c r="H13" s="29"/>
      <c r="I13" s="29"/>
      <c r="J13" s="29"/>
      <c r="K13" s="1"/>
      <c r="L13" s="1"/>
    </row>
    <row r="14" spans="1:13" x14ac:dyDescent="0.35">
      <c r="A14" s="1"/>
      <c r="B14" s="30"/>
      <c r="C14" s="29"/>
      <c r="D14" s="29"/>
      <c r="E14" s="29"/>
      <c r="F14" s="92"/>
      <c r="G14" s="92"/>
      <c r="H14" s="92"/>
      <c r="I14" s="92"/>
      <c r="J14" s="29"/>
      <c r="K14" s="1"/>
      <c r="L14" s="1"/>
    </row>
    <row r="15" spans="1:13" x14ac:dyDescent="0.35">
      <c r="A15" s="47" t="s">
        <v>7</v>
      </c>
      <c r="B15" s="35" t="s">
        <v>108</v>
      </c>
      <c r="C15" s="30" t="s">
        <v>8</v>
      </c>
      <c r="D15" s="35" t="s">
        <v>109</v>
      </c>
      <c r="E15" s="30"/>
      <c r="F15" s="92"/>
      <c r="G15" s="90"/>
      <c r="H15" s="94"/>
      <c r="I15" s="92"/>
      <c r="J15" s="29"/>
      <c r="K15" s="1"/>
      <c r="L15" s="1"/>
    </row>
    <row r="16" spans="1:13" x14ac:dyDescent="0.35">
      <c r="A16" s="47"/>
      <c r="B16" s="90"/>
      <c r="C16" s="30"/>
      <c r="D16" s="90"/>
      <c r="E16" s="30"/>
      <c r="F16" s="93"/>
      <c r="G16" s="90"/>
      <c r="H16" s="94"/>
      <c r="I16" s="92"/>
      <c r="J16" s="29"/>
      <c r="K16" s="1"/>
      <c r="L16" s="1"/>
    </row>
    <row r="17" spans="1:27" x14ac:dyDescent="0.35">
      <c r="A17" s="91" t="s">
        <v>111</v>
      </c>
      <c r="B17" s="96" t="s">
        <v>115</v>
      </c>
      <c r="C17" s="30" t="s">
        <v>8</v>
      </c>
      <c r="D17" s="96" t="s">
        <v>110</v>
      </c>
      <c r="E17" s="30"/>
      <c r="F17" s="30"/>
      <c r="G17" s="90"/>
      <c r="H17" s="30"/>
      <c r="J17" s="29"/>
      <c r="K17" s="1"/>
      <c r="L17" s="1"/>
    </row>
    <row r="18" spans="1:27" x14ac:dyDescent="0.35">
      <c r="A18" s="2"/>
      <c r="B18" s="29"/>
      <c r="C18" s="29"/>
      <c r="D18" s="29"/>
      <c r="E18" s="29"/>
      <c r="F18" s="29"/>
      <c r="G18" s="29"/>
      <c r="H18" s="29"/>
      <c r="I18" s="29"/>
      <c r="J18" s="29"/>
      <c r="K18" s="1"/>
      <c r="L18" s="1"/>
    </row>
    <row r="19" spans="1:27" x14ac:dyDescent="0.35">
      <c r="A19" s="33" t="s">
        <v>9</v>
      </c>
      <c r="B19" s="1"/>
      <c r="C19" s="1"/>
      <c r="D19" s="1"/>
      <c r="E19" s="1"/>
      <c r="F19" s="1"/>
      <c r="G19" s="1"/>
      <c r="H19" s="1"/>
      <c r="I19" s="1"/>
      <c r="J19" s="1"/>
      <c r="K19" s="1"/>
      <c r="L19" s="1"/>
      <c r="M19" s="98"/>
      <c r="N19" s="98"/>
      <c r="O19" s="98"/>
      <c r="P19" s="98"/>
      <c r="Q19" s="98"/>
      <c r="R19" s="98"/>
      <c r="S19" s="98"/>
      <c r="T19" s="98"/>
      <c r="U19" s="98"/>
      <c r="V19" s="98"/>
      <c r="W19" s="98"/>
      <c r="X19" s="98"/>
      <c r="Y19" s="98"/>
      <c r="Z19" s="98"/>
      <c r="AA19" s="98"/>
    </row>
    <row r="20" spans="1:27" ht="26" x14ac:dyDescent="0.35">
      <c r="A20" s="10" t="s">
        <v>10</v>
      </c>
      <c r="B20" s="11" t="s">
        <v>11</v>
      </c>
      <c r="C20" s="11" t="s">
        <v>12</v>
      </c>
      <c r="D20" s="11" t="s">
        <v>13</v>
      </c>
      <c r="E20" s="11" t="s">
        <v>14</v>
      </c>
      <c r="F20" s="11" t="s">
        <v>15</v>
      </c>
      <c r="G20" s="11" t="s">
        <v>16</v>
      </c>
      <c r="H20" s="11" t="s">
        <v>17</v>
      </c>
      <c r="I20" s="11" t="s">
        <v>18</v>
      </c>
      <c r="J20" s="11" t="s">
        <v>19</v>
      </c>
      <c r="K20" s="12" t="s">
        <v>20</v>
      </c>
      <c r="L20" s="3"/>
      <c r="M20" s="98"/>
      <c r="N20" s="98"/>
      <c r="O20" s="98"/>
      <c r="P20" s="98"/>
      <c r="Q20" s="98"/>
      <c r="R20" s="98"/>
      <c r="S20" s="98"/>
      <c r="T20" s="98"/>
      <c r="U20" s="98"/>
      <c r="V20" s="98"/>
      <c r="W20" s="98"/>
      <c r="X20" s="98"/>
      <c r="Y20" s="98"/>
      <c r="Z20" s="98"/>
      <c r="AA20" s="98"/>
    </row>
    <row r="21" spans="1:27" x14ac:dyDescent="0.35">
      <c r="A21" s="13" t="s">
        <v>21</v>
      </c>
      <c r="B21" s="36"/>
      <c r="C21" s="36"/>
      <c r="D21" s="36"/>
      <c r="E21" s="36"/>
      <c r="F21" s="36"/>
      <c r="G21" s="36"/>
      <c r="H21" s="36"/>
      <c r="I21" s="36"/>
      <c r="J21" s="37">
        <f>SUM(C21:I21)</f>
        <v>0</v>
      </c>
      <c r="K21" s="37">
        <f>B21-J21</f>
        <v>0</v>
      </c>
      <c r="L21" s="1"/>
    </row>
    <row r="22" spans="1:27" x14ac:dyDescent="0.35">
      <c r="A22" s="57" t="s">
        <v>22</v>
      </c>
      <c r="B22" s="36"/>
      <c r="C22" s="86">
        <f>SUMIF(Table2[Budget Category],'Summary Financial Report'!A22,Table2[[Total cost  ]])</f>
        <v>0</v>
      </c>
      <c r="D22" s="86">
        <f ca="1">SUMIF(Table29[],'Summary Financial Report'!A22,Table29[[Total cost  ]])</f>
        <v>0</v>
      </c>
      <c r="E22" s="86">
        <f ca="1">SUMIF(Table2910[],'Summary Financial Report'!A22,Table2910[[Total cost  ]])</f>
        <v>0</v>
      </c>
      <c r="F22" s="86">
        <f ca="1">SUMIF(Table291011[],'Summary Financial Report'!A22,Table291011[[Total cost  ]])</f>
        <v>0</v>
      </c>
      <c r="G22" s="86">
        <f ca="1">SUMIF(Table29101112[],'Summary Financial Report'!A22,Table29101112[[Total cost  ]])</f>
        <v>0</v>
      </c>
      <c r="H22" s="86">
        <f ca="1">SUMIF(Table2910111213[],'Summary Financial Report'!A22,Table2910111213[[Total cost  ]])</f>
        <v>0</v>
      </c>
      <c r="I22" s="86">
        <f ca="1">SUMIF(Table291011121314[],'Summary Financial Report'!A22,Table291011121314[[Total cost  ]])</f>
        <v>0</v>
      </c>
      <c r="J22" s="37">
        <f t="shared" ref="J22:J33" ca="1" si="0">SUM(C22:I22)</f>
        <v>0</v>
      </c>
      <c r="K22" s="37">
        <f t="shared" ref="K22:K33" ca="1" si="1">B22-J22</f>
        <v>0</v>
      </c>
      <c r="L22" s="1"/>
    </row>
    <row r="23" spans="1:27" ht="14.25" customHeight="1" x14ac:dyDescent="0.35">
      <c r="A23" s="58" t="s">
        <v>23</v>
      </c>
      <c r="B23" s="36"/>
      <c r="C23" s="86">
        <f>SUMIF(Table2[Budget Category],'Summary Financial Report'!A23,Table2[[Total cost  ]])</f>
        <v>0</v>
      </c>
      <c r="D23" s="86">
        <f ca="1">SUMIF(Table29[],'Summary Financial Report'!A23,Table29[[Total cost  ]])</f>
        <v>0</v>
      </c>
      <c r="E23" s="86">
        <f ca="1">SUMIF(Table2910[],'Summary Financial Report'!A23,Table2910[[Total cost  ]])</f>
        <v>0</v>
      </c>
      <c r="F23" s="86">
        <f ca="1">SUMIF(Table291011[],'Summary Financial Report'!A23,Table291011[[Total cost  ]])</f>
        <v>0</v>
      </c>
      <c r="G23" s="86">
        <f ca="1">SUMIF(Table29101112[],'Summary Financial Report'!A23,Table29101112[[Total cost  ]])</f>
        <v>0</v>
      </c>
      <c r="H23" s="86">
        <f ca="1">SUMIF(Table2910111213[],'Summary Financial Report'!A23,Table2910111213[[Total cost  ]])</f>
        <v>0</v>
      </c>
      <c r="I23" s="86">
        <f ca="1">SUMIF(Table291011121314[],'Summary Financial Report'!A23,Table291011121314[[Total cost  ]])</f>
        <v>0</v>
      </c>
      <c r="J23" s="37">
        <f t="shared" ca="1" si="0"/>
        <v>0</v>
      </c>
      <c r="K23" s="37">
        <f t="shared" ca="1" si="1"/>
        <v>0</v>
      </c>
      <c r="L23" s="1"/>
    </row>
    <row r="24" spans="1:27" ht="14.25" customHeight="1" x14ac:dyDescent="0.35">
      <c r="A24" s="58" t="s">
        <v>24</v>
      </c>
      <c r="B24" s="36"/>
      <c r="C24" s="86"/>
      <c r="D24" s="86">
        <f ca="1">SUMIF(Table29[],'Summary Financial Report'!A24,Table29[[Total cost  ]])</f>
        <v>0</v>
      </c>
      <c r="E24" s="86">
        <f ca="1">SUMIF(Table2910[],'Summary Financial Report'!A24,Table2910[[Total cost  ]])</f>
        <v>0</v>
      </c>
      <c r="F24" s="86">
        <f ca="1">SUMIF(Table291011[],'Summary Financial Report'!A24,Table291011[[Total cost  ]])</f>
        <v>0</v>
      </c>
      <c r="G24" s="86">
        <f ca="1">SUMIF(Table29101112[],'Summary Financial Report'!A24,Table29101112[[Total cost  ]])</f>
        <v>0</v>
      </c>
      <c r="H24" s="86">
        <f ca="1">SUMIF(Table2910111213[],'Summary Financial Report'!A24,Table2910111213[[Total cost  ]])</f>
        <v>0</v>
      </c>
      <c r="I24" s="86">
        <f ca="1">SUMIF(Table291011121314[],'Summary Financial Report'!A24,Table291011121314[[Total cost  ]])</f>
        <v>0</v>
      </c>
      <c r="J24" s="37">
        <f ca="1">SUM(C24:I24)</f>
        <v>0</v>
      </c>
      <c r="K24" s="37">
        <f ca="1">B24-J24</f>
        <v>0</v>
      </c>
      <c r="L24" s="1"/>
    </row>
    <row r="25" spans="1:27" x14ac:dyDescent="0.35">
      <c r="A25" s="59" t="s">
        <v>25</v>
      </c>
      <c r="B25" s="36"/>
      <c r="C25" s="86">
        <f>SUMIF(Table2[Budget Category],'Summary Financial Report'!A25,Table2[[Total cost  ]])</f>
        <v>0</v>
      </c>
      <c r="D25" s="86">
        <f ca="1">SUMIF(Table29[],'Summary Financial Report'!A25,Table29[[Total cost  ]])</f>
        <v>0</v>
      </c>
      <c r="E25" s="86">
        <f ca="1">SUMIF(Table2910[],'Summary Financial Report'!A25,Table2910[[Total cost  ]])</f>
        <v>0</v>
      </c>
      <c r="F25" s="86">
        <f ca="1">SUMIF(Table291011[],'Summary Financial Report'!A25,Table291011[[Total cost  ]])</f>
        <v>0</v>
      </c>
      <c r="G25" s="86">
        <f ca="1">SUMIF(Table29101112[],'Summary Financial Report'!A25,Table29101112[[Total cost  ]])</f>
        <v>0</v>
      </c>
      <c r="H25" s="86">
        <f ca="1">SUMIF(Table2910111213[],'Summary Financial Report'!A25,Table2910111213[[Total cost  ]])</f>
        <v>0</v>
      </c>
      <c r="I25" s="86">
        <f ca="1">SUMIF(Table291011121314[],'Summary Financial Report'!A25,Table291011121314[[Total cost  ]])</f>
        <v>0</v>
      </c>
      <c r="J25" s="37">
        <f t="shared" ca="1" si="0"/>
        <v>0</v>
      </c>
      <c r="K25" s="37">
        <f t="shared" ca="1" si="1"/>
        <v>0</v>
      </c>
      <c r="L25" s="1"/>
    </row>
    <row r="26" spans="1:27" x14ac:dyDescent="0.35">
      <c r="A26" s="59" t="s">
        <v>26</v>
      </c>
      <c r="B26" s="36"/>
      <c r="C26" s="86">
        <f>SUMIF(Table2[Budget Category],'Summary Financial Report'!A26,Table2[[Total cost  ]])</f>
        <v>0</v>
      </c>
      <c r="D26" s="86">
        <f ca="1">SUMIF(Table29[],'Summary Financial Report'!A26,Table29[[Total cost  ]])</f>
        <v>0</v>
      </c>
      <c r="E26" s="86">
        <f ca="1">SUMIF(Table2910[],'Summary Financial Report'!A26,Table2910[[Total cost  ]])</f>
        <v>0</v>
      </c>
      <c r="F26" s="86">
        <f ca="1">SUMIF(Table291011[],'Summary Financial Report'!A26,Table291011[[Total cost  ]])</f>
        <v>0</v>
      </c>
      <c r="G26" s="86">
        <f ca="1">SUMIF(Table29101112[],'Summary Financial Report'!A26,Table29101112[[Total cost  ]])</f>
        <v>0</v>
      </c>
      <c r="H26" s="86">
        <f ca="1">SUMIF(Table2910111213[],'Summary Financial Report'!A26,Table2910111213[[Total cost  ]])</f>
        <v>0</v>
      </c>
      <c r="I26" s="86">
        <f ca="1">SUMIF(Table291011121314[],'Summary Financial Report'!A26,Table291011121314[[Total cost  ]])</f>
        <v>0</v>
      </c>
      <c r="J26" s="37">
        <f t="shared" ca="1" si="0"/>
        <v>0</v>
      </c>
      <c r="K26" s="37">
        <f t="shared" ca="1" si="1"/>
        <v>0</v>
      </c>
      <c r="L26" s="1"/>
    </row>
    <row r="27" spans="1:27" x14ac:dyDescent="0.35">
      <c r="A27" s="58" t="s">
        <v>27</v>
      </c>
      <c r="B27" s="36"/>
      <c r="C27" s="86">
        <f>SUMIF(Table2[Budget Category],'Summary Financial Report'!A27,Table2[[Total cost  ]])</f>
        <v>0</v>
      </c>
      <c r="D27" s="86">
        <f ca="1">SUMIF(Table29[],'Summary Financial Report'!A27,Table29[[Total cost  ]])</f>
        <v>0</v>
      </c>
      <c r="E27" s="86">
        <f ca="1">SUMIF(Table2910[],'Summary Financial Report'!A27,Table2910[[Total cost  ]])</f>
        <v>0</v>
      </c>
      <c r="F27" s="86">
        <f ca="1">SUMIF(Table291011[],'Summary Financial Report'!A27,Table291011[[Total cost  ]])</f>
        <v>0</v>
      </c>
      <c r="G27" s="86">
        <f ca="1">SUMIF(Table29101112[],'Summary Financial Report'!A27,Table29101112[[Total cost  ]])</f>
        <v>0</v>
      </c>
      <c r="H27" s="86">
        <f ca="1">SUMIF(Table2910111213[],'Summary Financial Report'!A27,Table2910111213[[Total cost  ]])</f>
        <v>0</v>
      </c>
      <c r="I27" s="86">
        <f ca="1">SUMIF(Table291011121314[],'Summary Financial Report'!A27,Table291011121314[[Total cost  ]])</f>
        <v>0</v>
      </c>
      <c r="J27" s="37">
        <f t="shared" ca="1" si="0"/>
        <v>0</v>
      </c>
      <c r="K27" s="37">
        <f t="shared" ca="1" si="1"/>
        <v>0</v>
      </c>
      <c r="L27" s="1"/>
    </row>
    <row r="28" spans="1:27" x14ac:dyDescent="0.35">
      <c r="A28" s="58" t="s">
        <v>28</v>
      </c>
      <c r="B28" s="36"/>
      <c r="C28" s="86">
        <f>SUMIF(Table2[Budget Category],'Summary Financial Report'!A28,Table2[[Total cost  ]])</f>
        <v>0</v>
      </c>
      <c r="D28" s="86">
        <f ca="1">SUMIF(Table29[],'Summary Financial Report'!A28,Table29[[Total cost  ]])</f>
        <v>0</v>
      </c>
      <c r="E28" s="86">
        <f ca="1">SUMIF(Table2910[],'Summary Financial Report'!A28,Table2910[[Total cost  ]])</f>
        <v>0</v>
      </c>
      <c r="F28" s="86">
        <f ca="1">SUMIF(Table291011[],'Summary Financial Report'!A28,Table291011[[Total cost  ]])</f>
        <v>0</v>
      </c>
      <c r="G28" s="86">
        <f ca="1">SUMIF(Table29101112[],'Summary Financial Report'!A28,Table29101112[[Total cost  ]])</f>
        <v>0</v>
      </c>
      <c r="H28" s="86">
        <f ca="1">SUMIF(Table2910111213[],'Summary Financial Report'!A28,Table2910111213[[Total cost  ]])</f>
        <v>0</v>
      </c>
      <c r="I28" s="86">
        <f ca="1">SUMIF(Table291011121314[],'Summary Financial Report'!A28,Table291011121314[[Total cost  ]])</f>
        <v>0</v>
      </c>
      <c r="J28" s="37">
        <f t="shared" ca="1" si="0"/>
        <v>0</v>
      </c>
      <c r="K28" s="37">
        <f t="shared" ca="1" si="1"/>
        <v>0</v>
      </c>
      <c r="L28" s="1"/>
    </row>
    <row r="29" spans="1:27" x14ac:dyDescent="0.35">
      <c r="A29" s="58" t="s">
        <v>29</v>
      </c>
      <c r="B29" s="36"/>
      <c r="C29" s="86">
        <f>SUMIF(Table2[Budget Category],'Summary Financial Report'!A29,Table2[[Total cost  ]])</f>
        <v>0</v>
      </c>
      <c r="D29" s="86">
        <f ca="1">SUMIF(Table29[],'Summary Financial Report'!A29,Table29[[Total cost  ]])</f>
        <v>0</v>
      </c>
      <c r="E29" s="86">
        <f ca="1">SUMIF(Table2910[],'Summary Financial Report'!A29,Table2910[[Total cost  ]])</f>
        <v>0</v>
      </c>
      <c r="F29" s="86">
        <f ca="1">SUMIF(Table291011[],'Summary Financial Report'!A29,Table291011[[Total cost  ]])</f>
        <v>0</v>
      </c>
      <c r="G29" s="86">
        <f ca="1">SUMIF(Table29101112[],'Summary Financial Report'!A29,Table29101112[[Total cost  ]])</f>
        <v>0</v>
      </c>
      <c r="H29" s="86">
        <f ca="1">SUMIF(Table2910111213[],'Summary Financial Report'!A29,Table2910111213[[Total cost  ]])</f>
        <v>0</v>
      </c>
      <c r="I29" s="86">
        <f ca="1">SUMIF(Table291011121314[],'Summary Financial Report'!A29,Table291011121314[[Total cost  ]])</f>
        <v>0</v>
      </c>
      <c r="J29" s="37">
        <f t="shared" ca="1" si="0"/>
        <v>0</v>
      </c>
      <c r="K29" s="37">
        <f t="shared" ca="1" si="1"/>
        <v>0</v>
      </c>
      <c r="L29" s="1"/>
    </row>
    <row r="30" spans="1:27" x14ac:dyDescent="0.35">
      <c r="A30" s="63" t="s">
        <v>30</v>
      </c>
      <c r="B30" s="39"/>
      <c r="C30" s="39"/>
      <c r="D30" s="39"/>
      <c r="E30" s="39"/>
      <c r="F30" s="39"/>
      <c r="G30" s="39"/>
      <c r="H30" s="39"/>
      <c r="I30" s="39"/>
      <c r="J30" s="37">
        <f t="shared" si="0"/>
        <v>0</v>
      </c>
      <c r="K30" s="37">
        <f t="shared" si="1"/>
        <v>0</v>
      </c>
      <c r="L30" s="1"/>
    </row>
    <row r="31" spans="1:27" x14ac:dyDescent="0.35">
      <c r="A31" s="4" t="s">
        <v>31</v>
      </c>
      <c r="B31" s="38"/>
      <c r="C31" s="38"/>
      <c r="D31" s="38"/>
      <c r="E31" s="38"/>
      <c r="F31" s="38"/>
      <c r="G31" s="38"/>
      <c r="H31" s="38"/>
      <c r="I31" s="38"/>
      <c r="J31" s="37">
        <f t="shared" si="0"/>
        <v>0</v>
      </c>
      <c r="K31" s="37">
        <f t="shared" si="1"/>
        <v>0</v>
      </c>
      <c r="L31" s="1"/>
    </row>
    <row r="32" spans="1:27" x14ac:dyDescent="0.35">
      <c r="A32" s="4" t="s">
        <v>32</v>
      </c>
      <c r="B32" s="38"/>
      <c r="C32" s="38"/>
      <c r="D32" s="38"/>
      <c r="E32" s="38"/>
      <c r="F32" s="38"/>
      <c r="G32" s="38"/>
      <c r="H32" s="38"/>
      <c r="I32" s="38"/>
      <c r="J32" s="37">
        <f t="shared" si="0"/>
        <v>0</v>
      </c>
      <c r="K32" s="37">
        <f t="shared" si="1"/>
        <v>0</v>
      </c>
      <c r="L32" s="1"/>
    </row>
    <row r="33" spans="1:12" x14ac:dyDescent="0.35">
      <c r="A33" s="14" t="s">
        <v>33</v>
      </c>
      <c r="B33" s="39"/>
      <c r="C33" s="39"/>
      <c r="D33" s="39"/>
      <c r="E33" s="39"/>
      <c r="F33" s="39"/>
      <c r="G33" s="39"/>
      <c r="H33" s="39"/>
      <c r="I33" s="39"/>
      <c r="J33" s="37">
        <f t="shared" si="0"/>
        <v>0</v>
      </c>
      <c r="K33" s="37">
        <f t="shared" si="1"/>
        <v>0</v>
      </c>
      <c r="L33" s="1"/>
    </row>
    <row r="34" spans="1:12" x14ac:dyDescent="0.35">
      <c r="A34" s="15" t="s">
        <v>34</v>
      </c>
      <c r="B34" s="40">
        <f t="shared" ref="B34:K34" si="2">SUM(B21:B33)</f>
        <v>0</v>
      </c>
      <c r="C34" s="40">
        <f t="shared" si="2"/>
        <v>0</v>
      </c>
      <c r="D34" s="40">
        <f t="shared" ca="1" si="2"/>
        <v>0</v>
      </c>
      <c r="E34" s="40">
        <f t="shared" ca="1" si="2"/>
        <v>0</v>
      </c>
      <c r="F34" s="40">
        <f t="shared" ca="1" si="2"/>
        <v>0</v>
      </c>
      <c r="G34" s="40">
        <f t="shared" ca="1" si="2"/>
        <v>0</v>
      </c>
      <c r="H34" s="40">
        <f t="shared" ca="1" si="2"/>
        <v>0</v>
      </c>
      <c r="I34" s="40">
        <f t="shared" ca="1" si="2"/>
        <v>0</v>
      </c>
      <c r="J34" s="40">
        <f t="shared" ca="1" si="2"/>
        <v>0</v>
      </c>
      <c r="K34" s="41">
        <f t="shared" ca="1" si="2"/>
        <v>0</v>
      </c>
      <c r="L34" s="1"/>
    </row>
    <row r="35" spans="1:12" ht="15" thickBot="1" x14ac:dyDescent="0.4">
      <c r="A35" s="16" t="s">
        <v>35</v>
      </c>
      <c r="B35" s="87"/>
      <c r="C35" s="42"/>
      <c r="D35" s="42"/>
      <c r="E35" s="42"/>
      <c r="F35" s="42"/>
      <c r="G35" s="42"/>
      <c r="H35" s="42"/>
      <c r="I35" s="42"/>
      <c r="J35" s="43">
        <f>SUM(C35:I35)</f>
        <v>0</v>
      </c>
      <c r="K35" s="44">
        <f>B35-J35</f>
        <v>0</v>
      </c>
      <c r="L35" s="1"/>
    </row>
    <row r="36" spans="1:12" ht="15.5" thickTop="1" thickBot="1" x14ac:dyDescent="0.4">
      <c r="A36" s="17" t="s">
        <v>36</v>
      </c>
      <c r="B36" s="45">
        <f>SUM(B34+B35)</f>
        <v>0</v>
      </c>
      <c r="C36" s="45">
        <f>SUM(C34+C35)</f>
        <v>0</v>
      </c>
      <c r="D36" s="45">
        <f t="shared" ref="D36:I36" ca="1" si="3">SUM(D34+D35)</f>
        <v>0</v>
      </c>
      <c r="E36" s="45">
        <f t="shared" ca="1" si="3"/>
        <v>0</v>
      </c>
      <c r="F36" s="45">
        <f t="shared" ca="1" si="3"/>
        <v>0</v>
      </c>
      <c r="G36" s="45">
        <f t="shared" ca="1" si="3"/>
        <v>0</v>
      </c>
      <c r="H36" s="45">
        <f t="shared" ca="1" si="3"/>
        <v>0</v>
      </c>
      <c r="I36" s="45">
        <f t="shared" ca="1" si="3"/>
        <v>0</v>
      </c>
      <c r="J36" s="45">
        <f ca="1">SUM(J34+J35)</f>
        <v>0</v>
      </c>
      <c r="K36" s="46">
        <f ca="1">SUM(K34:K35)</f>
        <v>0</v>
      </c>
      <c r="L36" s="1"/>
    </row>
    <row r="37" spans="1:12" x14ac:dyDescent="0.35">
      <c r="A37" s="18" t="s">
        <v>37</v>
      </c>
      <c r="B37" s="1"/>
      <c r="C37" s="5"/>
      <c r="D37" s="5"/>
      <c r="E37" s="5"/>
      <c r="F37" s="5"/>
      <c r="G37" s="5"/>
      <c r="H37" s="5"/>
      <c r="I37" s="5"/>
      <c r="J37" s="5"/>
      <c r="K37" s="1"/>
      <c r="L37" s="1"/>
    </row>
    <row r="38" spans="1:12" x14ac:dyDescent="0.35">
      <c r="A38" s="18" t="s">
        <v>38</v>
      </c>
      <c r="B38" s="1"/>
      <c r="C38" s="5"/>
      <c r="D38" s="5"/>
      <c r="E38" s="5"/>
      <c r="F38" s="5"/>
      <c r="G38" s="5"/>
      <c r="H38" s="5"/>
      <c r="I38" s="5"/>
      <c r="J38" s="5"/>
      <c r="K38" s="1"/>
      <c r="L38" s="1"/>
    </row>
    <row r="39" spans="1:12" x14ac:dyDescent="0.35">
      <c r="A39" s="60" t="s">
        <v>39</v>
      </c>
      <c r="B39" s="61"/>
      <c r="C39" s="62"/>
      <c r="D39" s="67"/>
      <c r="E39" s="67"/>
      <c r="F39" s="5"/>
      <c r="G39" s="5"/>
      <c r="H39" s="5"/>
      <c r="I39" s="5"/>
      <c r="J39" s="5"/>
      <c r="K39" s="1"/>
      <c r="L39" s="1"/>
    </row>
    <row r="40" spans="1:12" x14ac:dyDescent="0.35">
      <c r="A40" s="18"/>
      <c r="B40" s="1"/>
      <c r="C40" s="5"/>
      <c r="D40" s="5"/>
      <c r="E40" s="5"/>
      <c r="F40" s="5"/>
      <c r="G40" s="5"/>
      <c r="H40" s="5"/>
      <c r="I40" s="5"/>
      <c r="J40" s="5"/>
      <c r="K40" s="1"/>
      <c r="L40" s="1"/>
    </row>
    <row r="41" spans="1:12" x14ac:dyDescent="0.35">
      <c r="A41" s="33" t="s">
        <v>40</v>
      </c>
      <c r="B41" s="1"/>
      <c r="C41" s="5"/>
      <c r="D41" s="5"/>
      <c r="E41" s="5"/>
      <c r="F41" s="5"/>
      <c r="G41" s="5"/>
      <c r="H41" s="5"/>
      <c r="I41" s="5"/>
      <c r="J41" s="5"/>
      <c r="K41" s="1"/>
      <c r="L41" s="1"/>
    </row>
    <row r="42" spans="1:12" x14ac:dyDescent="0.35">
      <c r="A42" s="19" t="s">
        <v>41</v>
      </c>
      <c r="B42" s="34" t="e">
        <f>B35/B34</f>
        <v>#DIV/0!</v>
      </c>
      <c r="C42" s="34" t="e">
        <f t="shared" ref="C42:J42" si="4">C35/C34</f>
        <v>#DIV/0!</v>
      </c>
      <c r="D42" s="34" t="e">
        <f t="shared" ca="1" si="4"/>
        <v>#DIV/0!</v>
      </c>
      <c r="E42" s="34" t="e">
        <f t="shared" ca="1" si="4"/>
        <v>#DIV/0!</v>
      </c>
      <c r="F42" s="34" t="e">
        <f t="shared" ca="1" si="4"/>
        <v>#DIV/0!</v>
      </c>
      <c r="G42" s="34" t="e">
        <f t="shared" ca="1" si="4"/>
        <v>#DIV/0!</v>
      </c>
      <c r="H42" s="34" t="e">
        <f t="shared" ca="1" si="4"/>
        <v>#DIV/0!</v>
      </c>
      <c r="I42" s="34" t="e">
        <f t="shared" ca="1" si="4"/>
        <v>#DIV/0!</v>
      </c>
      <c r="J42" s="34" t="e">
        <f t="shared" ca="1" si="4"/>
        <v>#DIV/0!</v>
      </c>
      <c r="K42" s="1"/>
      <c r="L42" s="1"/>
    </row>
    <row r="43" spans="1:12" x14ac:dyDescent="0.35">
      <c r="A43" s="2" t="s">
        <v>42</v>
      </c>
      <c r="B43" s="1"/>
      <c r="C43" s="5"/>
      <c r="D43" s="5"/>
      <c r="E43" s="5"/>
      <c r="F43" s="5"/>
      <c r="G43" s="5"/>
      <c r="H43" s="5"/>
      <c r="I43" s="5"/>
      <c r="J43" s="5"/>
      <c r="K43" s="1"/>
      <c r="L43" s="1"/>
    </row>
    <row r="44" spans="1:12" x14ac:dyDescent="0.35">
      <c r="A44" s="2"/>
      <c r="B44" s="1"/>
      <c r="C44" s="5"/>
      <c r="D44" s="5"/>
      <c r="E44" s="5"/>
      <c r="F44" s="5"/>
      <c r="G44" s="5"/>
      <c r="H44" s="5"/>
      <c r="I44" s="5"/>
      <c r="J44" s="5"/>
      <c r="K44" s="1"/>
      <c r="L44" s="1"/>
    </row>
    <row r="45" spans="1:12" x14ac:dyDescent="0.35">
      <c r="A45" s="2"/>
      <c r="B45" s="1"/>
      <c r="C45" s="5"/>
      <c r="D45" s="5"/>
      <c r="E45" s="5"/>
      <c r="F45" s="5"/>
      <c r="G45" s="5"/>
      <c r="H45" s="5"/>
      <c r="I45" s="5"/>
      <c r="J45" s="5"/>
      <c r="K45" s="1"/>
      <c r="L45" s="1"/>
    </row>
    <row r="46" spans="1:12" x14ac:dyDescent="0.35">
      <c r="A46" s="32" t="s">
        <v>43</v>
      </c>
      <c r="B46" s="6"/>
      <c r="C46" s="6"/>
      <c r="D46" s="6"/>
      <c r="E46" s="6"/>
      <c r="F46" s="6"/>
      <c r="G46" s="6"/>
      <c r="H46" s="6"/>
      <c r="I46" s="6"/>
      <c r="J46" s="6"/>
      <c r="K46" s="6"/>
      <c r="L46" s="6"/>
    </row>
    <row r="47" spans="1:12" ht="15" customHeight="1" x14ac:dyDescent="0.35">
      <c r="A47" s="99" t="s">
        <v>44</v>
      </c>
      <c r="B47" s="99"/>
      <c r="C47" s="99"/>
      <c r="D47" s="99"/>
      <c r="E47" s="99"/>
      <c r="F47" s="99"/>
      <c r="G47" s="99"/>
      <c r="H47" s="99"/>
      <c r="I47" s="99"/>
      <c r="J47" s="99"/>
      <c r="K47" s="99"/>
      <c r="L47" s="7"/>
    </row>
    <row r="48" spans="1:12" x14ac:dyDescent="0.35">
      <c r="A48" s="8" t="s">
        <v>45</v>
      </c>
      <c r="B48" s="6"/>
      <c r="C48" s="6"/>
      <c r="D48" s="6"/>
      <c r="E48" s="6"/>
      <c r="F48" s="6"/>
      <c r="G48" s="6"/>
      <c r="H48" s="6"/>
      <c r="I48" s="6"/>
      <c r="J48" s="6"/>
      <c r="K48" s="6"/>
      <c r="L48" s="7"/>
    </row>
    <row r="49" spans="1:12" x14ac:dyDescent="0.35">
      <c r="A49" s="20"/>
      <c r="B49" s="20"/>
      <c r="C49" s="20"/>
      <c r="D49" s="20"/>
      <c r="E49" s="20"/>
      <c r="F49" s="20"/>
      <c r="G49" s="20"/>
      <c r="H49" s="20"/>
      <c r="I49" s="20"/>
      <c r="J49" s="20"/>
      <c r="K49" s="20"/>
      <c r="L49" s="7"/>
    </row>
    <row r="50" spans="1:12" x14ac:dyDescent="0.35">
      <c r="A50" s="95"/>
      <c r="B50" s="21"/>
      <c r="C50" s="20"/>
      <c r="D50" s="20"/>
      <c r="E50" s="20"/>
      <c r="F50" s="20"/>
      <c r="G50" s="20"/>
      <c r="H50" s="20"/>
      <c r="I50" s="22" t="s">
        <v>109</v>
      </c>
      <c r="J50" s="20"/>
      <c r="K50" s="20"/>
      <c r="L50" s="7"/>
    </row>
    <row r="51" spans="1:12" x14ac:dyDescent="0.35">
      <c r="A51" s="20" t="s">
        <v>46</v>
      </c>
      <c r="B51" s="20"/>
      <c r="C51" s="20"/>
      <c r="D51" s="20"/>
      <c r="E51" s="20"/>
      <c r="F51" s="20"/>
      <c r="G51" s="20"/>
      <c r="H51" s="20"/>
      <c r="I51" s="23" t="s">
        <v>47</v>
      </c>
      <c r="J51" s="20"/>
      <c r="K51" s="20"/>
      <c r="L51" s="7"/>
    </row>
    <row r="52" spans="1:12" x14ac:dyDescent="0.35">
      <c r="A52" s="51" t="s">
        <v>113</v>
      </c>
      <c r="B52" s="20"/>
      <c r="C52" s="20"/>
      <c r="D52" s="20"/>
      <c r="E52" s="20"/>
      <c r="F52" s="20"/>
      <c r="G52" s="20"/>
      <c r="H52" s="20"/>
      <c r="I52" s="20"/>
      <c r="J52" s="20"/>
      <c r="K52" s="20"/>
      <c r="L52" s="7"/>
    </row>
    <row r="53" spans="1:12" x14ac:dyDescent="0.35">
      <c r="A53" s="20"/>
      <c r="B53" s="20"/>
      <c r="C53" s="20"/>
      <c r="D53" s="20"/>
      <c r="E53" s="20"/>
      <c r="F53" s="20"/>
      <c r="G53" s="20"/>
      <c r="H53" s="20"/>
      <c r="I53" s="20"/>
      <c r="J53" s="20"/>
      <c r="K53" s="20"/>
      <c r="L53" s="7"/>
    </row>
    <row r="54" spans="1:12" x14ac:dyDescent="0.35">
      <c r="A54" s="95"/>
      <c r="B54" s="21"/>
      <c r="C54" s="20"/>
      <c r="D54" s="20"/>
      <c r="E54" s="20"/>
      <c r="F54" s="20"/>
      <c r="G54" s="20"/>
      <c r="H54" s="20"/>
      <c r="I54" s="22" t="s">
        <v>109</v>
      </c>
      <c r="J54" s="20"/>
      <c r="K54" s="20"/>
      <c r="L54" s="7"/>
    </row>
    <row r="55" spans="1:12" x14ac:dyDescent="0.35">
      <c r="A55" s="20" t="s">
        <v>48</v>
      </c>
      <c r="B55" s="20"/>
      <c r="C55" s="20"/>
      <c r="D55" s="20"/>
      <c r="E55" s="20"/>
      <c r="F55" s="20"/>
      <c r="G55" s="20"/>
      <c r="H55" s="20"/>
      <c r="I55" s="23" t="s">
        <v>47</v>
      </c>
      <c r="J55" s="20"/>
      <c r="K55" s="20"/>
      <c r="L55" s="7"/>
    </row>
    <row r="56" spans="1:12" x14ac:dyDescent="0.35">
      <c r="A56" s="51" t="s">
        <v>114</v>
      </c>
      <c r="B56" s="20"/>
      <c r="C56" s="20"/>
      <c r="D56" s="20"/>
      <c r="E56" s="20"/>
      <c r="F56" s="20"/>
      <c r="G56" s="20"/>
      <c r="H56" s="20"/>
      <c r="I56" s="20"/>
      <c r="J56" s="20"/>
      <c r="K56" s="20"/>
      <c r="L56" s="7"/>
    </row>
    <row r="57" spans="1:12" s="7" customFormat="1" x14ac:dyDescent="0.35">
      <c r="A57" s="24"/>
      <c r="B57" s="24"/>
      <c r="C57" s="24"/>
      <c r="D57" s="24"/>
      <c r="E57" s="24"/>
      <c r="F57" s="24"/>
      <c r="G57" s="24"/>
      <c r="H57" s="24"/>
      <c r="I57" s="24"/>
      <c r="J57" s="24"/>
      <c r="K57" s="20"/>
    </row>
    <row r="58" spans="1:12" s="7" customFormat="1" x14ac:dyDescent="0.35">
      <c r="K58" s="6"/>
    </row>
    <row r="59" spans="1:12" s="7" customFormat="1" x14ac:dyDescent="0.35"/>
    <row r="60" spans="1:12" s="7" customFormat="1" x14ac:dyDescent="0.35"/>
    <row r="61" spans="1:12" s="7" customFormat="1" x14ac:dyDescent="0.35"/>
    <row r="62" spans="1:12" s="7" customFormat="1" x14ac:dyDescent="0.35"/>
    <row r="63" spans="1:12" s="7" customFormat="1" x14ac:dyDescent="0.35"/>
    <row r="64" spans="1:12"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row r="372" s="7" customFormat="1" x14ac:dyDescent="0.35"/>
    <row r="373" s="7" customFormat="1" x14ac:dyDescent="0.35"/>
    <row r="374" s="7" customFormat="1" x14ac:dyDescent="0.35"/>
    <row r="375" s="7" customFormat="1" x14ac:dyDescent="0.35"/>
    <row r="376" s="7" customFormat="1" x14ac:dyDescent="0.35"/>
    <row r="377" s="7" customFormat="1" x14ac:dyDescent="0.35"/>
    <row r="378" s="7" customFormat="1" x14ac:dyDescent="0.35"/>
    <row r="379" s="7" customFormat="1" x14ac:dyDescent="0.35"/>
    <row r="380" s="7" customFormat="1" x14ac:dyDescent="0.35"/>
    <row r="381" s="7" customFormat="1" x14ac:dyDescent="0.35"/>
    <row r="382" s="7" customFormat="1" x14ac:dyDescent="0.35"/>
    <row r="383" s="7" customFormat="1" x14ac:dyDescent="0.35"/>
    <row r="384" s="7" customFormat="1" x14ac:dyDescent="0.35"/>
    <row r="385" s="7" customFormat="1" x14ac:dyDescent="0.35"/>
    <row r="386" s="7" customFormat="1" x14ac:dyDescent="0.35"/>
    <row r="387" s="7" customFormat="1" x14ac:dyDescent="0.35"/>
    <row r="388" s="7" customFormat="1" x14ac:dyDescent="0.35"/>
    <row r="389" s="7" customFormat="1" x14ac:dyDescent="0.35"/>
    <row r="390" s="7" customFormat="1" x14ac:dyDescent="0.35"/>
    <row r="391" s="7" customFormat="1" x14ac:dyDescent="0.35"/>
    <row r="392" s="7" customFormat="1" x14ac:dyDescent="0.35"/>
    <row r="393" s="7" customFormat="1" x14ac:dyDescent="0.35"/>
    <row r="394" s="7" customFormat="1" x14ac:dyDescent="0.35"/>
    <row r="395" s="7" customFormat="1" x14ac:dyDescent="0.35"/>
    <row r="396" s="7" customFormat="1" x14ac:dyDescent="0.35"/>
    <row r="397" s="7" customFormat="1" x14ac:dyDescent="0.35"/>
    <row r="398" s="7" customFormat="1" x14ac:dyDescent="0.35"/>
    <row r="399" s="7" customFormat="1" x14ac:dyDescent="0.35"/>
    <row r="400" s="7" customFormat="1" x14ac:dyDescent="0.35"/>
    <row r="401" s="7" customFormat="1" x14ac:dyDescent="0.35"/>
    <row r="402" s="7" customFormat="1" x14ac:dyDescent="0.35"/>
    <row r="403" s="7" customFormat="1" x14ac:dyDescent="0.35"/>
    <row r="404" s="7" customFormat="1" x14ac:dyDescent="0.35"/>
    <row r="405" s="7" customFormat="1" x14ac:dyDescent="0.35"/>
    <row r="406" s="7" customFormat="1" x14ac:dyDescent="0.35"/>
    <row r="407" s="7" customFormat="1" x14ac:dyDescent="0.35"/>
    <row r="408" s="7" customFormat="1" x14ac:dyDescent="0.35"/>
    <row r="409" s="7" customFormat="1" x14ac:dyDescent="0.35"/>
    <row r="410" s="7" customFormat="1" x14ac:dyDescent="0.35"/>
    <row r="411" s="7" customFormat="1" x14ac:dyDescent="0.35"/>
    <row r="412" s="7" customFormat="1" x14ac:dyDescent="0.35"/>
    <row r="413" s="7" customFormat="1" x14ac:dyDescent="0.35"/>
    <row r="414" s="7" customFormat="1" x14ac:dyDescent="0.35"/>
    <row r="415" s="7" customFormat="1" x14ac:dyDescent="0.35"/>
    <row r="416" s="7" customFormat="1" x14ac:dyDescent="0.35"/>
    <row r="417" s="7" customFormat="1" x14ac:dyDescent="0.35"/>
    <row r="418" s="7" customFormat="1" x14ac:dyDescent="0.35"/>
    <row r="419" s="7" customFormat="1" x14ac:dyDescent="0.35"/>
    <row r="420" s="7" customFormat="1" x14ac:dyDescent="0.35"/>
    <row r="421" s="7" customFormat="1" x14ac:dyDescent="0.35"/>
    <row r="422" s="7" customFormat="1" x14ac:dyDescent="0.35"/>
    <row r="423" s="7" customFormat="1" x14ac:dyDescent="0.35"/>
    <row r="424" s="7" customFormat="1" x14ac:dyDescent="0.35"/>
    <row r="425" s="7" customFormat="1" x14ac:dyDescent="0.35"/>
    <row r="426" s="7" customFormat="1" x14ac:dyDescent="0.35"/>
    <row r="427" s="7" customFormat="1" x14ac:dyDescent="0.35"/>
    <row r="428" s="7" customFormat="1" x14ac:dyDescent="0.35"/>
    <row r="429" s="7" customFormat="1" x14ac:dyDescent="0.35"/>
    <row r="430" s="7" customFormat="1" x14ac:dyDescent="0.35"/>
    <row r="431" s="7" customFormat="1" x14ac:dyDescent="0.35"/>
    <row r="432" s="7" customFormat="1" x14ac:dyDescent="0.35"/>
    <row r="433" s="7" customFormat="1" x14ac:dyDescent="0.35"/>
    <row r="434" s="7" customFormat="1" x14ac:dyDescent="0.35"/>
    <row r="435" s="7" customFormat="1" x14ac:dyDescent="0.35"/>
    <row r="436" s="7" customFormat="1" x14ac:dyDescent="0.35"/>
    <row r="437" s="7" customFormat="1" x14ac:dyDescent="0.35"/>
    <row r="438" s="7" customFormat="1" x14ac:dyDescent="0.35"/>
    <row r="439" s="7" customFormat="1" x14ac:dyDescent="0.35"/>
    <row r="440" s="7" customFormat="1" x14ac:dyDescent="0.35"/>
    <row r="441" s="7" customFormat="1" x14ac:dyDescent="0.35"/>
    <row r="442" s="7" customFormat="1" x14ac:dyDescent="0.35"/>
    <row r="443" s="7" customFormat="1" x14ac:dyDescent="0.35"/>
    <row r="444" s="7" customFormat="1" x14ac:dyDescent="0.35"/>
    <row r="445" s="7" customFormat="1" x14ac:dyDescent="0.35"/>
    <row r="446" s="7" customFormat="1" x14ac:dyDescent="0.35"/>
    <row r="447" s="7" customFormat="1" x14ac:dyDescent="0.35"/>
    <row r="448" s="7" customFormat="1" x14ac:dyDescent="0.35"/>
    <row r="449" s="7" customFormat="1" x14ac:dyDescent="0.35"/>
    <row r="450" s="7" customFormat="1" x14ac:dyDescent="0.35"/>
    <row r="451" s="7" customFormat="1" x14ac:dyDescent="0.35"/>
    <row r="452" s="7" customFormat="1" x14ac:dyDescent="0.35"/>
    <row r="453" s="7" customFormat="1" x14ac:dyDescent="0.35"/>
    <row r="454" s="7" customFormat="1" x14ac:dyDescent="0.35"/>
    <row r="455" s="7" customFormat="1" x14ac:dyDescent="0.35"/>
    <row r="456" s="7" customFormat="1" x14ac:dyDescent="0.35"/>
    <row r="457" s="7" customFormat="1" x14ac:dyDescent="0.35"/>
    <row r="458" s="7" customFormat="1" x14ac:dyDescent="0.35"/>
    <row r="459" s="7" customFormat="1" x14ac:dyDescent="0.35"/>
    <row r="460" s="7" customFormat="1" x14ac:dyDescent="0.35"/>
    <row r="461" s="7" customFormat="1" x14ac:dyDescent="0.35"/>
    <row r="462" s="7" customFormat="1" x14ac:dyDescent="0.35"/>
    <row r="463" s="7" customFormat="1" x14ac:dyDescent="0.35"/>
    <row r="464" s="7" customFormat="1" x14ac:dyDescent="0.35"/>
    <row r="465" s="7" customFormat="1" x14ac:dyDescent="0.35"/>
    <row r="466" s="7" customFormat="1" x14ac:dyDescent="0.35"/>
    <row r="467" s="7" customFormat="1" x14ac:dyDescent="0.35"/>
    <row r="468" s="7" customFormat="1" x14ac:dyDescent="0.35"/>
    <row r="469" s="7" customFormat="1" x14ac:dyDescent="0.35"/>
    <row r="470" s="7" customFormat="1" x14ac:dyDescent="0.35"/>
    <row r="471" s="7" customFormat="1" x14ac:dyDescent="0.35"/>
    <row r="472" s="7" customFormat="1" x14ac:dyDescent="0.35"/>
    <row r="473" s="7" customFormat="1" x14ac:dyDescent="0.35"/>
    <row r="474" s="7" customFormat="1" x14ac:dyDescent="0.35"/>
    <row r="475" s="7" customFormat="1" x14ac:dyDescent="0.35"/>
    <row r="476" s="7" customFormat="1" x14ac:dyDescent="0.35"/>
    <row r="477" s="7" customFormat="1" x14ac:dyDescent="0.35"/>
    <row r="478" s="7" customFormat="1" x14ac:dyDescent="0.35"/>
    <row r="479" s="7" customFormat="1" x14ac:dyDescent="0.35"/>
    <row r="480" s="7" customFormat="1" x14ac:dyDescent="0.35"/>
    <row r="481" s="7" customFormat="1" x14ac:dyDescent="0.35"/>
    <row r="482" s="7" customFormat="1" x14ac:dyDescent="0.35"/>
    <row r="483" s="7" customFormat="1" x14ac:dyDescent="0.35"/>
    <row r="484" s="7" customFormat="1" x14ac:dyDescent="0.35"/>
    <row r="485" s="7" customFormat="1" x14ac:dyDescent="0.35"/>
    <row r="486" s="7" customFormat="1" x14ac:dyDescent="0.35"/>
  </sheetData>
  <protectedRanges>
    <protectedRange algorithmName="SHA-512" hashValue="IzrMjKZXc1VibpStd78UEHWOmHL+q8HeDDvgHBRBsc0AgOY9W1CYr8wSoCI9gZFe/Q9KNLEYbShR5iQtiYp9PQ==" saltValue="5xy1xUnOGmeWB94h+O01Mw==" spinCount="100000" sqref="C22:I29" name="Range1"/>
  </protectedRanges>
  <mergeCells count="5">
    <mergeCell ref="M19:AA20"/>
    <mergeCell ref="A47:K47"/>
    <mergeCell ref="A2:K2"/>
    <mergeCell ref="A3:K3"/>
    <mergeCell ref="A4:K4"/>
  </mergeCells>
  <phoneticPr fontId="6" type="noConversion"/>
  <printOptions horizontalCentered="1" verticalCentered="1"/>
  <pageMargins left="0.7" right="0.7" top="0.75" bottom="0.75" header="0.3" footer="0.3"/>
  <pageSetup scale="75" orientation="portrait" r:id="rId1"/>
  <ignoredErrors>
    <ignoredError sqref="D22:E22 D24:D2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67C8-B9CF-49F3-BACC-E09A3914F536}">
  <sheetPr codeName="Sheet3"/>
  <dimension ref="A1:P130"/>
  <sheetViews>
    <sheetView workbookViewId="0">
      <selection activeCell="B127" sqref="B127"/>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15.81640625" customWidth="1"/>
    <col min="9" max="9" width="19.6328125" customWidth="1"/>
    <col min="10" max="11" width="28.453125" customWidth="1"/>
    <col min="12" max="12" width="27.453125" customWidth="1"/>
  </cols>
  <sheetData>
    <row r="1" spans="1:16" ht="18.5" x14ac:dyDescent="0.35">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x14ac:dyDescent="0.35">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62"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C25*D25</f>
        <v>0</v>
      </c>
    </row>
    <row r="26" spans="1:5" x14ac:dyDescent="0.35">
      <c r="A26" s="56" t="s">
        <v>23</v>
      </c>
      <c r="E26" s="64">
        <f>C26*D26</f>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C39*D39</f>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ref="E63:E115" si="2">C63*D63</f>
        <v>0</v>
      </c>
    </row>
    <row r="64" spans="1:5" x14ac:dyDescent="0.35">
      <c r="A64" t="s">
        <v>25</v>
      </c>
      <c r="E64" s="64">
        <f t="shared" si="2"/>
        <v>0</v>
      </c>
    </row>
    <row r="65" spans="1:5" x14ac:dyDescent="0.35">
      <c r="A65" t="s">
        <v>25</v>
      </c>
      <c r="E65" s="64">
        <f t="shared" si="2"/>
        <v>0</v>
      </c>
    </row>
    <row r="66" spans="1:5" x14ac:dyDescent="0.35">
      <c r="A66" t="s">
        <v>25</v>
      </c>
      <c r="E66" s="64">
        <f t="shared" si="2"/>
        <v>0</v>
      </c>
    </row>
    <row r="67" spans="1:5" x14ac:dyDescent="0.35">
      <c r="A67" t="s">
        <v>25</v>
      </c>
      <c r="E67" s="64">
        <f t="shared" si="2"/>
        <v>0</v>
      </c>
    </row>
    <row r="68" spans="1:5" x14ac:dyDescent="0.35">
      <c r="A68" t="s">
        <v>25</v>
      </c>
      <c r="E68" s="64">
        <f t="shared" si="2"/>
        <v>0</v>
      </c>
    </row>
    <row r="69" spans="1:5" x14ac:dyDescent="0.35">
      <c r="A69" t="s">
        <v>25</v>
      </c>
      <c r="E69" s="64">
        <f t="shared" si="2"/>
        <v>0</v>
      </c>
    </row>
    <row r="70" spans="1:5" x14ac:dyDescent="0.35">
      <c r="A70" t="s">
        <v>25</v>
      </c>
      <c r="E70" s="64">
        <f t="shared" si="2"/>
        <v>0</v>
      </c>
    </row>
    <row r="71" spans="1:5" x14ac:dyDescent="0.35">
      <c r="A71" t="s">
        <v>26</v>
      </c>
      <c r="E71" s="64">
        <f t="shared" ref="E71:E84" si="3">C71*D71</f>
        <v>0</v>
      </c>
    </row>
    <row r="72" spans="1:5" x14ac:dyDescent="0.35">
      <c r="A72" t="s">
        <v>26</v>
      </c>
      <c r="E72" s="64">
        <f t="shared" si="3"/>
        <v>0</v>
      </c>
    </row>
    <row r="73" spans="1:5" x14ac:dyDescent="0.35">
      <c r="A73" t="s">
        <v>26</v>
      </c>
      <c r="E73" s="64">
        <f t="shared" si="3"/>
        <v>0</v>
      </c>
    </row>
    <row r="74" spans="1:5" x14ac:dyDescent="0.35">
      <c r="A74" t="s">
        <v>26</v>
      </c>
      <c r="E74" s="64">
        <f t="shared" si="3"/>
        <v>0</v>
      </c>
    </row>
    <row r="75" spans="1:5" x14ac:dyDescent="0.35">
      <c r="A75" t="s">
        <v>26</v>
      </c>
      <c r="E75" s="64">
        <f t="shared" si="3"/>
        <v>0</v>
      </c>
    </row>
    <row r="76" spans="1:5" x14ac:dyDescent="0.35">
      <c r="A76" t="s">
        <v>26</v>
      </c>
      <c r="E76" s="64">
        <f t="shared" si="3"/>
        <v>0</v>
      </c>
    </row>
    <row r="77" spans="1:5" x14ac:dyDescent="0.35">
      <c r="A77" t="s">
        <v>26</v>
      </c>
      <c r="E77" s="64">
        <f t="shared" si="3"/>
        <v>0</v>
      </c>
    </row>
    <row r="78" spans="1:5" x14ac:dyDescent="0.35">
      <c r="A78" t="s">
        <v>26</v>
      </c>
      <c r="E78" s="64">
        <f t="shared" si="3"/>
        <v>0</v>
      </c>
    </row>
    <row r="79" spans="1:5" x14ac:dyDescent="0.35">
      <c r="A79" t="s">
        <v>26</v>
      </c>
      <c r="E79" s="64">
        <f t="shared" si="3"/>
        <v>0</v>
      </c>
    </row>
    <row r="80" spans="1:5" x14ac:dyDescent="0.35">
      <c r="A80" t="s">
        <v>26</v>
      </c>
      <c r="E80" s="64">
        <f t="shared" si="3"/>
        <v>0</v>
      </c>
    </row>
    <row r="81" spans="1:5" x14ac:dyDescent="0.35">
      <c r="A81" t="s">
        <v>26</v>
      </c>
      <c r="E81" s="64">
        <f t="shared" si="3"/>
        <v>0</v>
      </c>
    </row>
    <row r="82" spans="1:5" x14ac:dyDescent="0.35">
      <c r="A82" t="s">
        <v>26</v>
      </c>
      <c r="E82" s="64">
        <f t="shared" si="3"/>
        <v>0</v>
      </c>
    </row>
    <row r="83" spans="1:5" x14ac:dyDescent="0.35">
      <c r="A83" t="s">
        <v>26</v>
      </c>
      <c r="E83" s="64">
        <f t="shared" si="3"/>
        <v>0</v>
      </c>
    </row>
    <row r="84" spans="1:5" x14ac:dyDescent="0.35">
      <c r="A84" t="s">
        <v>26</v>
      </c>
      <c r="E84" s="64">
        <f t="shared" si="3"/>
        <v>0</v>
      </c>
    </row>
    <row r="85" spans="1:5" x14ac:dyDescent="0.35">
      <c r="A85" t="s">
        <v>26</v>
      </c>
      <c r="E85" s="64">
        <v>0</v>
      </c>
    </row>
    <row r="86" spans="1:5" x14ac:dyDescent="0.35">
      <c r="A86" t="s">
        <v>27</v>
      </c>
      <c r="E86" s="64">
        <f t="shared" si="2"/>
        <v>0</v>
      </c>
    </row>
    <row r="87" spans="1:5" x14ac:dyDescent="0.35">
      <c r="A87" t="s">
        <v>27</v>
      </c>
      <c r="E87" s="64">
        <f t="shared" si="2"/>
        <v>0</v>
      </c>
    </row>
    <row r="88" spans="1:5" x14ac:dyDescent="0.35">
      <c r="A88" t="s">
        <v>27</v>
      </c>
      <c r="E88" s="64">
        <f t="shared" si="2"/>
        <v>0</v>
      </c>
    </row>
    <row r="89" spans="1:5" x14ac:dyDescent="0.35">
      <c r="A89" t="s">
        <v>27</v>
      </c>
      <c r="E89" s="64">
        <f t="shared" si="2"/>
        <v>0</v>
      </c>
    </row>
    <row r="90" spans="1:5" x14ac:dyDescent="0.35">
      <c r="A90" t="s">
        <v>27</v>
      </c>
      <c r="E90" s="64">
        <f t="shared" si="2"/>
        <v>0</v>
      </c>
    </row>
    <row r="91" spans="1:5" x14ac:dyDescent="0.35">
      <c r="A91" t="s">
        <v>27</v>
      </c>
      <c r="E91" s="64">
        <f t="shared" si="2"/>
        <v>0</v>
      </c>
    </row>
    <row r="92" spans="1:5" x14ac:dyDescent="0.35">
      <c r="A92" t="s">
        <v>27</v>
      </c>
      <c r="E92" s="64">
        <f t="shared" si="2"/>
        <v>0</v>
      </c>
    </row>
    <row r="93" spans="1:5" x14ac:dyDescent="0.35">
      <c r="A93" t="s">
        <v>27</v>
      </c>
      <c r="E93" s="64">
        <f t="shared" si="2"/>
        <v>0</v>
      </c>
    </row>
    <row r="94" spans="1:5" x14ac:dyDescent="0.35">
      <c r="A94" t="s">
        <v>27</v>
      </c>
      <c r="E94" s="64">
        <f t="shared" si="2"/>
        <v>0</v>
      </c>
    </row>
    <row r="95" spans="1:5" x14ac:dyDescent="0.35">
      <c r="A95" t="s">
        <v>27</v>
      </c>
      <c r="E95" s="64">
        <f t="shared" si="2"/>
        <v>0</v>
      </c>
    </row>
    <row r="96" spans="1:5" x14ac:dyDescent="0.35">
      <c r="A96" t="s">
        <v>27</v>
      </c>
      <c r="E96" s="64">
        <f t="shared" si="2"/>
        <v>0</v>
      </c>
    </row>
    <row r="97" spans="1:5" x14ac:dyDescent="0.35">
      <c r="A97" t="s">
        <v>27</v>
      </c>
      <c r="E97" s="64">
        <f t="shared" si="2"/>
        <v>0</v>
      </c>
    </row>
    <row r="98" spans="1:5" x14ac:dyDescent="0.35">
      <c r="A98" t="s">
        <v>27</v>
      </c>
      <c r="E98" s="64">
        <f t="shared" si="2"/>
        <v>0</v>
      </c>
    </row>
    <row r="99" spans="1:5" x14ac:dyDescent="0.35">
      <c r="A99" t="s">
        <v>27</v>
      </c>
      <c r="E99" s="64">
        <f t="shared" si="2"/>
        <v>0</v>
      </c>
    </row>
    <row r="100" spans="1:5" x14ac:dyDescent="0.35">
      <c r="A100" t="s">
        <v>27</v>
      </c>
      <c r="E100" s="64">
        <f t="shared" si="2"/>
        <v>0</v>
      </c>
    </row>
    <row r="101" spans="1:5" x14ac:dyDescent="0.35">
      <c r="A101" t="s">
        <v>28</v>
      </c>
      <c r="E101" s="64">
        <f t="shared" si="2"/>
        <v>0</v>
      </c>
    </row>
    <row r="102" spans="1:5" x14ac:dyDescent="0.35">
      <c r="A102" t="s">
        <v>28</v>
      </c>
      <c r="E102" s="64">
        <f t="shared" si="2"/>
        <v>0</v>
      </c>
    </row>
    <row r="103" spans="1:5" x14ac:dyDescent="0.35">
      <c r="A103" t="s">
        <v>28</v>
      </c>
      <c r="E103" s="64">
        <f t="shared" si="2"/>
        <v>0</v>
      </c>
    </row>
    <row r="104" spans="1:5" x14ac:dyDescent="0.35">
      <c r="A104" t="s">
        <v>28</v>
      </c>
      <c r="E104" s="64">
        <f t="shared" si="2"/>
        <v>0</v>
      </c>
    </row>
    <row r="105" spans="1:5" x14ac:dyDescent="0.35">
      <c r="A105" t="s">
        <v>28</v>
      </c>
      <c r="E105" s="64">
        <f t="shared" si="2"/>
        <v>0</v>
      </c>
    </row>
    <row r="106" spans="1:5" x14ac:dyDescent="0.35">
      <c r="A106" t="s">
        <v>28</v>
      </c>
      <c r="E106" s="64">
        <f t="shared" si="2"/>
        <v>0</v>
      </c>
    </row>
    <row r="107" spans="1:5" x14ac:dyDescent="0.35">
      <c r="A107" t="s">
        <v>28</v>
      </c>
      <c r="E107" s="64">
        <f t="shared" si="2"/>
        <v>0</v>
      </c>
    </row>
    <row r="108" spans="1:5" x14ac:dyDescent="0.35">
      <c r="A108" t="s">
        <v>28</v>
      </c>
      <c r="E108" s="64">
        <f t="shared" si="2"/>
        <v>0</v>
      </c>
    </row>
    <row r="109" spans="1:5" x14ac:dyDescent="0.35">
      <c r="A109" t="s">
        <v>28</v>
      </c>
      <c r="E109" s="64">
        <f t="shared" si="2"/>
        <v>0</v>
      </c>
    </row>
    <row r="110" spans="1:5" x14ac:dyDescent="0.35">
      <c r="A110" t="s">
        <v>28</v>
      </c>
      <c r="E110" s="64">
        <f t="shared" si="2"/>
        <v>0</v>
      </c>
    </row>
    <row r="111" spans="1:5" x14ac:dyDescent="0.35">
      <c r="A111" t="s">
        <v>28</v>
      </c>
      <c r="E111" s="64">
        <f t="shared" si="2"/>
        <v>0</v>
      </c>
    </row>
    <row r="112" spans="1:5" x14ac:dyDescent="0.35">
      <c r="A112" t="s">
        <v>28</v>
      </c>
      <c r="E112" s="64">
        <f t="shared" si="2"/>
        <v>0</v>
      </c>
    </row>
    <row r="113" spans="1:5" x14ac:dyDescent="0.35">
      <c r="A113" t="s">
        <v>28</v>
      </c>
      <c r="E113" s="64">
        <f t="shared" si="2"/>
        <v>0</v>
      </c>
    </row>
    <row r="114" spans="1:5" x14ac:dyDescent="0.35">
      <c r="A114" t="s">
        <v>28</v>
      </c>
      <c r="E114" s="64">
        <f t="shared" si="2"/>
        <v>0</v>
      </c>
    </row>
    <row r="115" spans="1:5" x14ac:dyDescent="0.35">
      <c r="A115" t="s">
        <v>28</v>
      </c>
      <c r="E115" s="64">
        <f t="shared" si="2"/>
        <v>0</v>
      </c>
    </row>
    <row r="116" spans="1:5" x14ac:dyDescent="0.35">
      <c r="A116" t="s">
        <v>29</v>
      </c>
      <c r="E116" s="64">
        <f t="shared" ref="E116:E130" si="4">C116*D116</f>
        <v>0</v>
      </c>
    </row>
    <row r="117" spans="1:5" x14ac:dyDescent="0.35">
      <c r="A117" t="s">
        <v>29</v>
      </c>
      <c r="E117" s="64">
        <f t="shared" si="4"/>
        <v>0</v>
      </c>
    </row>
    <row r="118" spans="1:5" x14ac:dyDescent="0.35">
      <c r="A118" t="s">
        <v>29</v>
      </c>
      <c r="E118" s="64">
        <f t="shared" si="4"/>
        <v>0</v>
      </c>
    </row>
    <row r="119" spans="1:5" x14ac:dyDescent="0.35">
      <c r="A119" t="s">
        <v>29</v>
      </c>
      <c r="E119" s="64">
        <f t="shared" si="4"/>
        <v>0</v>
      </c>
    </row>
    <row r="120" spans="1:5" x14ac:dyDescent="0.35">
      <c r="A120" t="s">
        <v>29</v>
      </c>
      <c r="E120" s="64">
        <f t="shared" si="4"/>
        <v>0</v>
      </c>
    </row>
    <row r="121" spans="1:5" x14ac:dyDescent="0.35">
      <c r="A121" t="s">
        <v>29</v>
      </c>
      <c r="E121" s="64">
        <f t="shared" si="4"/>
        <v>0</v>
      </c>
    </row>
    <row r="122" spans="1:5" x14ac:dyDescent="0.35">
      <c r="A122" t="s">
        <v>29</v>
      </c>
      <c r="E122" s="64">
        <f t="shared" si="4"/>
        <v>0</v>
      </c>
    </row>
    <row r="123" spans="1:5" x14ac:dyDescent="0.35">
      <c r="A123" t="s">
        <v>29</v>
      </c>
      <c r="E123" s="64">
        <f t="shared" si="4"/>
        <v>0</v>
      </c>
    </row>
    <row r="124" spans="1:5" x14ac:dyDescent="0.35">
      <c r="A124" t="s">
        <v>29</v>
      </c>
      <c r="E124" s="64">
        <f t="shared" si="4"/>
        <v>0</v>
      </c>
    </row>
    <row r="125" spans="1:5" x14ac:dyDescent="0.35">
      <c r="A125" t="s">
        <v>29</v>
      </c>
      <c r="E125" s="64">
        <f t="shared" si="4"/>
        <v>0</v>
      </c>
    </row>
    <row r="126" spans="1:5" x14ac:dyDescent="0.35">
      <c r="A126" t="s">
        <v>29</v>
      </c>
      <c r="E126" s="64">
        <f t="shared" si="4"/>
        <v>0</v>
      </c>
    </row>
    <row r="127" spans="1:5" x14ac:dyDescent="0.35">
      <c r="A127" t="s">
        <v>29</v>
      </c>
      <c r="E127" s="64">
        <f t="shared" si="4"/>
        <v>0</v>
      </c>
    </row>
    <row r="128" spans="1:5" x14ac:dyDescent="0.35">
      <c r="A128" t="s">
        <v>29</v>
      </c>
      <c r="E128" s="64">
        <f t="shared" si="4"/>
        <v>0</v>
      </c>
    </row>
    <row r="129" spans="1:5" x14ac:dyDescent="0.35">
      <c r="A129" t="s">
        <v>29</v>
      </c>
      <c r="E129" s="64">
        <f t="shared" si="4"/>
        <v>0</v>
      </c>
    </row>
    <row r="130" spans="1:5" x14ac:dyDescent="0.35">
      <c r="A130" t="s">
        <v>29</v>
      </c>
      <c r="E130" s="64">
        <f t="shared" si="4"/>
        <v>0</v>
      </c>
    </row>
  </sheetData>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22C9-1B7B-4680-9AF9-1AD339595A8F}">
  <sheetPr codeName="Sheet1"/>
  <dimension ref="A1:B19"/>
  <sheetViews>
    <sheetView topLeftCell="A4" zoomScale="103" zoomScaleNormal="55" workbookViewId="0">
      <selection activeCell="B9" sqref="B9"/>
    </sheetView>
  </sheetViews>
  <sheetFormatPr defaultColWidth="8.81640625" defaultRowHeight="14.5" x14ac:dyDescent="0.35"/>
  <cols>
    <col min="1" max="1" width="54.453125" customWidth="1"/>
    <col min="2" max="2" width="109.1796875" customWidth="1"/>
  </cols>
  <sheetData>
    <row r="1" spans="1:2" x14ac:dyDescent="0.35">
      <c r="A1" s="52" t="s">
        <v>61</v>
      </c>
      <c r="B1" s="52" t="s">
        <v>62</v>
      </c>
    </row>
    <row r="2" spans="1:2" ht="40" customHeight="1" x14ac:dyDescent="0.35">
      <c r="A2" s="13" t="s">
        <v>21</v>
      </c>
      <c r="B2" s="81" t="s">
        <v>63</v>
      </c>
    </row>
    <row r="3" spans="1:2" ht="42" customHeight="1" x14ac:dyDescent="0.35">
      <c r="A3" s="68" t="s">
        <v>22</v>
      </c>
      <c r="B3" s="54" t="s">
        <v>64</v>
      </c>
    </row>
    <row r="4" spans="1:2" ht="58.5" customHeight="1" x14ac:dyDescent="0.35">
      <c r="A4" s="69" t="s">
        <v>65</v>
      </c>
      <c r="B4" s="81" t="s">
        <v>66</v>
      </c>
    </row>
    <row r="5" spans="1:2" s="82" customFormat="1" ht="58.5" customHeight="1" x14ac:dyDescent="0.35">
      <c r="A5" s="84" t="s">
        <v>24</v>
      </c>
      <c r="B5" s="54" t="s">
        <v>67</v>
      </c>
    </row>
    <row r="6" spans="1:2" ht="75.75" customHeight="1" x14ac:dyDescent="0.35">
      <c r="A6" s="83" t="s">
        <v>25</v>
      </c>
      <c r="B6" s="81" t="s">
        <v>68</v>
      </c>
    </row>
    <row r="7" spans="1:2" s="82" customFormat="1" ht="75.75" customHeight="1" x14ac:dyDescent="0.35">
      <c r="A7" s="85" t="s">
        <v>26</v>
      </c>
      <c r="B7" s="54" t="s">
        <v>69</v>
      </c>
    </row>
    <row r="8" spans="1:2" ht="59.25" customHeight="1" x14ac:dyDescent="0.35">
      <c r="A8" s="69" t="s">
        <v>27</v>
      </c>
      <c r="B8" s="81" t="s">
        <v>70</v>
      </c>
    </row>
    <row r="9" spans="1:2" s="82" customFormat="1" ht="42" customHeight="1" x14ac:dyDescent="0.35">
      <c r="A9" s="84" t="s">
        <v>30</v>
      </c>
      <c r="B9" s="54" t="s">
        <v>71</v>
      </c>
    </row>
    <row r="10" spans="1:2" ht="50.25" customHeight="1" x14ac:dyDescent="0.35">
      <c r="A10" s="69" t="s">
        <v>28</v>
      </c>
      <c r="B10" s="81" t="s">
        <v>72</v>
      </c>
    </row>
    <row r="11" spans="1:2" s="82" customFormat="1" ht="80.5" customHeight="1" x14ac:dyDescent="0.35">
      <c r="A11" s="84" t="s">
        <v>31</v>
      </c>
      <c r="B11" s="54" t="s">
        <v>73</v>
      </c>
    </row>
    <row r="12" spans="1:2" ht="40" customHeight="1" x14ac:dyDescent="0.35">
      <c r="A12" s="69" t="s">
        <v>32</v>
      </c>
      <c r="B12" s="81" t="s">
        <v>74</v>
      </c>
    </row>
    <row r="13" spans="1:2" s="82" customFormat="1" ht="47.25" customHeight="1" x14ac:dyDescent="0.35">
      <c r="A13" s="84" t="s">
        <v>75</v>
      </c>
      <c r="B13" s="54" t="s">
        <v>76</v>
      </c>
    </row>
    <row r="14" spans="1:2" ht="55.5" customHeight="1" x14ac:dyDescent="0.35">
      <c r="A14" s="69" t="s">
        <v>29</v>
      </c>
      <c r="B14" s="81" t="s">
        <v>77</v>
      </c>
    </row>
    <row r="19" spans="2:2" x14ac:dyDescent="0.35">
      <c r="B19" s="53"/>
    </row>
  </sheetData>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4448-9881-4A85-98A7-90C4267B180C}">
  <dimension ref="B2:G8"/>
  <sheetViews>
    <sheetView workbookViewId="0">
      <selection activeCell="L14" sqref="L14"/>
    </sheetView>
  </sheetViews>
  <sheetFormatPr defaultRowHeight="14.5" x14ac:dyDescent="0.35"/>
  <cols>
    <col min="2" max="2" width="27" bestFit="1" customWidth="1"/>
    <col min="3" max="3" width="10.7265625" bestFit="1" customWidth="1"/>
    <col min="4" max="4" width="18.54296875" bestFit="1" customWidth="1"/>
    <col min="5" max="5" width="18.453125" bestFit="1" customWidth="1"/>
    <col min="6" max="6" width="14.54296875" bestFit="1" customWidth="1"/>
  </cols>
  <sheetData>
    <row r="2" spans="2:7" x14ac:dyDescent="0.35">
      <c r="B2" s="88"/>
      <c r="C2" s="89"/>
      <c r="D2" s="89"/>
      <c r="E2" s="89"/>
      <c r="F2" s="89"/>
    </row>
    <row r="3" spans="2:7" x14ac:dyDescent="0.35">
      <c r="B3" t="s">
        <v>83</v>
      </c>
      <c r="C3" t="s">
        <v>84</v>
      </c>
      <c r="D3" t="s">
        <v>85</v>
      </c>
      <c r="E3" t="s">
        <v>86</v>
      </c>
      <c r="F3" t="s">
        <v>87</v>
      </c>
      <c r="G3" t="s">
        <v>88</v>
      </c>
    </row>
    <row r="5" spans="2:7" x14ac:dyDescent="0.35">
      <c r="B5" t="s">
        <v>89</v>
      </c>
      <c r="C5" t="s">
        <v>90</v>
      </c>
      <c r="D5" t="s">
        <v>91</v>
      </c>
      <c r="E5" t="s">
        <v>82</v>
      </c>
      <c r="F5" t="s">
        <v>92</v>
      </c>
      <c r="G5" t="s">
        <v>79</v>
      </c>
    </row>
    <row r="6" spans="2:7" x14ac:dyDescent="0.35">
      <c r="B6" t="s">
        <v>78</v>
      </c>
      <c r="C6" t="s">
        <v>80</v>
      </c>
      <c r="D6" t="s">
        <v>93</v>
      </c>
      <c r="E6" t="s">
        <v>94</v>
      </c>
      <c r="F6" t="s">
        <v>95</v>
      </c>
      <c r="G6" t="s">
        <v>96</v>
      </c>
    </row>
    <row r="7" spans="2:7" x14ac:dyDescent="0.35">
      <c r="C7" t="s">
        <v>97</v>
      </c>
      <c r="D7" t="s">
        <v>81</v>
      </c>
      <c r="E7" t="s">
        <v>98</v>
      </c>
      <c r="F7" t="s">
        <v>99</v>
      </c>
      <c r="G7" t="s">
        <v>100</v>
      </c>
    </row>
    <row r="8" spans="2:7" x14ac:dyDescent="0.35">
      <c r="C8" t="s">
        <v>101</v>
      </c>
      <c r="D8" t="s">
        <v>102</v>
      </c>
      <c r="E8" t="s">
        <v>103</v>
      </c>
      <c r="F8" t="s">
        <v>104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02D7-9CCE-4E0E-8A87-361364188149}">
  <sheetPr codeName="Sheet5"/>
  <dimension ref="A1:P130"/>
  <sheetViews>
    <sheetView topLeftCell="H1" workbookViewId="0">
      <selection activeCell="A13" sqref="A13"/>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GyZsSJzGRUjIyj7qZodSxf6YO7Fsi57g+97P4TrmZWHC8vsASv8QG+7db97RsvGEzO2iJxhF3mGWYxySzUuhcQ==" saltValue="m17K8VrsWS3nH+mSbqqFXQ=="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6C34-6DBD-4EBC-BD72-77224AA8F790}">
  <sheetPr codeName="Sheet6"/>
  <dimension ref="A1:P130"/>
  <sheetViews>
    <sheetView topLeftCell="A10" workbookViewId="0">
      <selection activeCell="C24" sqref="C24"/>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WKwrBx/wLvoyCtzWQzUefZpj2lLlNU7fUeudnKKr4K6vW4YPpI/yN5Bqb9Zr48fcV65TKWxn4PFMYqfbx77grw==" saltValue="ng0BONrNMyniUoNIqBc+Jw==" spinCount="100000" sheet="1" objects="1" scenarios="1"/>
  <protectedRanges>
    <protectedRange sqref="B1:D1 I2:K2 B9:D1048576"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6AA2-7069-416A-AAF3-64C42F91559E}">
  <sheetPr codeName="Sheet7"/>
  <dimension ref="A1:P130"/>
  <sheetViews>
    <sheetView topLeftCell="A104" workbookViewId="0">
      <selection activeCell="C139" sqref="C139"/>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cCgXSkv91YlH0ENU7Dw0LdAkXbwqglnOIqp56szl5KEjsg87SYRneZnEnE/WwO7hKyQO549zXdaOwBWsIogyCA==" saltValue="be7Pg0umn/JTm/PgltmDzg=="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E9B-1CED-47F1-9420-18E19D8295FB}">
  <sheetPr codeName="Sheet8"/>
  <dimension ref="A1:P130"/>
  <sheetViews>
    <sheetView topLeftCell="A104" workbookViewId="0">
      <selection activeCell="B117" sqref="B117"/>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p+lHyzGrspw/j/0sB3mYBhTamaEb+e9f6PNJoepXMSnB5R8FWQoorwAGPKAKeM0+9OgvO9Wjg9zYPKt24F9uLw==" saltValue="0w9GAT7A75RNrfwWrCtcHA=="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8A26-49F0-4FD4-970B-410D34BFD976}">
  <sheetPr codeName="Sheet9"/>
  <dimension ref="A1:P130"/>
  <sheetViews>
    <sheetView topLeftCell="A104" workbookViewId="0">
      <selection activeCell="H115" sqref="H115"/>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Msc35D3+IRtmkZTawoAybNvsmuPBbUEH8mWXN/Q2oWKLx81Gw/9efbahlamVEPq5tGuggEcrYPjkuupJeEgbLA==" saltValue="9xDNH0XOpef9KETBLgzQIw=="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44B-80C0-44D1-9372-B3FD9CA2FEEE}">
  <sheetPr codeName="Sheet10"/>
  <dimension ref="A1:P130"/>
  <sheetViews>
    <sheetView workbookViewId="0">
      <selection activeCell="B14" sqref="B14"/>
    </sheetView>
  </sheetViews>
  <sheetFormatPr defaultColWidth="8.81640625" defaultRowHeight="14.5" x14ac:dyDescent="0.35"/>
  <cols>
    <col min="1" max="1" width="36" customWidth="1"/>
    <col min="2" max="2" width="40.81640625" customWidth="1"/>
    <col min="3" max="3" width="12.453125" style="65" bestFit="1" customWidth="1"/>
    <col min="4" max="4" width="11.54296875" bestFit="1" customWidth="1"/>
    <col min="5" max="5" width="13" style="65" bestFit="1" customWidth="1"/>
    <col min="7" max="7" width="3.453125" customWidth="1"/>
    <col min="8" max="8" width="37.1796875" bestFit="1" customWidth="1"/>
    <col min="9" max="9" width="34" customWidth="1"/>
    <col min="10" max="11" width="28.453125" customWidth="1"/>
    <col min="12" max="12" width="27.453125" customWidth="1"/>
  </cols>
  <sheetData>
    <row r="1" spans="1:16" ht="19" thickBot="1" x14ac:dyDescent="0.4">
      <c r="H1" s="103" t="s">
        <v>49</v>
      </c>
      <c r="I1" s="103"/>
      <c r="J1" s="103"/>
      <c r="K1" s="103"/>
      <c r="L1" s="103"/>
    </row>
    <row r="2" spans="1:16" ht="45.75" customHeight="1" x14ac:dyDescent="0.35">
      <c r="A2" s="104" t="s">
        <v>50</v>
      </c>
      <c r="B2" s="104"/>
      <c r="D2" s="105" t="s">
        <v>51</v>
      </c>
      <c r="E2" s="106"/>
      <c r="F2" s="107"/>
      <c r="G2" s="72"/>
      <c r="H2" s="74" t="s">
        <v>52</v>
      </c>
      <c r="I2" s="74" t="s">
        <v>53</v>
      </c>
      <c r="J2" s="79" t="s">
        <v>54</v>
      </c>
      <c r="K2" s="80" t="s">
        <v>55</v>
      </c>
      <c r="L2" s="79" t="s">
        <v>56</v>
      </c>
    </row>
    <row r="3" spans="1:16" ht="15" customHeight="1" thickBot="1" x14ac:dyDescent="0.4">
      <c r="A3" s="104"/>
      <c r="B3" s="104"/>
      <c r="C3" s="73"/>
      <c r="D3" s="108"/>
      <c r="E3" s="109"/>
      <c r="F3" s="110"/>
      <c r="G3" s="72"/>
      <c r="H3" s="75" t="s">
        <v>23</v>
      </c>
      <c r="I3" s="75" t="s">
        <v>57</v>
      </c>
      <c r="J3" s="77">
        <v>0.3</v>
      </c>
      <c r="K3" s="76">
        <v>100000</v>
      </c>
      <c r="L3" s="78">
        <f>J3*K3</f>
        <v>30000</v>
      </c>
      <c r="M3" s="71"/>
      <c r="N3" s="71"/>
      <c r="O3" s="54"/>
      <c r="P3" s="54"/>
    </row>
    <row r="4" spans="1:16" ht="14.25" customHeight="1" x14ac:dyDescent="0.35">
      <c r="A4" s="104"/>
      <c r="B4" s="104"/>
      <c r="C4" s="71"/>
      <c r="D4" s="71"/>
      <c r="E4" s="71"/>
      <c r="F4" s="71"/>
      <c r="G4" s="71"/>
      <c r="H4" s="71"/>
      <c r="I4" s="71"/>
      <c r="J4" s="71"/>
      <c r="K4" s="71"/>
      <c r="L4" s="71"/>
      <c r="M4" s="71"/>
      <c r="N4" s="71"/>
      <c r="O4" s="54"/>
      <c r="P4" s="54"/>
    </row>
    <row r="5" spans="1:16" ht="15" customHeight="1" x14ac:dyDescent="0.35">
      <c r="A5" s="104"/>
      <c r="B5" s="104"/>
      <c r="C5" s="71"/>
      <c r="D5" s="71"/>
      <c r="E5" s="71"/>
      <c r="F5" s="71"/>
      <c r="G5" s="71"/>
      <c r="H5" s="71"/>
      <c r="I5" s="71"/>
      <c r="J5" s="71"/>
      <c r="K5" s="71"/>
      <c r="L5" s="71"/>
      <c r="M5" s="71"/>
      <c r="N5" s="71"/>
      <c r="O5" s="54"/>
      <c r="P5" s="54"/>
    </row>
    <row r="6" spans="1:16" ht="15" customHeight="1" x14ac:dyDescent="0.35">
      <c r="A6" s="104"/>
      <c r="B6" s="104"/>
      <c r="C6" s="71"/>
      <c r="D6" s="71"/>
      <c r="E6" s="71"/>
      <c r="F6" s="71"/>
      <c r="G6" s="71"/>
      <c r="H6" s="71"/>
      <c r="I6" s="71"/>
      <c r="J6" s="71"/>
      <c r="K6" s="71"/>
      <c r="L6" s="71"/>
      <c r="M6" s="71"/>
      <c r="N6" s="71"/>
      <c r="O6" s="54"/>
      <c r="P6" s="54"/>
    </row>
    <row r="7" spans="1:16" ht="15" customHeight="1" x14ac:dyDescent="0.35">
      <c r="A7" s="104"/>
      <c r="B7" s="104"/>
      <c r="C7" s="71"/>
      <c r="D7" s="71"/>
      <c r="E7" s="71"/>
      <c r="F7" s="71"/>
      <c r="G7" s="71"/>
      <c r="H7" s="71"/>
      <c r="I7" s="71"/>
      <c r="J7" s="71"/>
      <c r="K7" s="71"/>
      <c r="L7" s="71"/>
      <c r="M7" s="71"/>
      <c r="N7" s="71"/>
      <c r="O7" s="54"/>
      <c r="P7" s="54"/>
    </row>
    <row r="8" spans="1:16" ht="15" customHeight="1" x14ac:dyDescent="0.35">
      <c r="A8" s="104"/>
      <c r="B8" s="104"/>
      <c r="C8" s="71"/>
      <c r="D8" s="71"/>
      <c r="E8" s="71"/>
      <c r="F8" s="71"/>
      <c r="G8" s="71"/>
      <c r="H8" s="71"/>
      <c r="I8" s="71"/>
      <c r="J8" s="71"/>
      <c r="K8" s="71"/>
      <c r="L8" s="71"/>
      <c r="M8" s="71"/>
      <c r="N8" s="71"/>
      <c r="O8" s="54"/>
      <c r="P8" s="54"/>
    </row>
    <row r="9" spans="1:16" ht="15.5" x14ac:dyDescent="0.35">
      <c r="A9" s="55" t="s">
        <v>52</v>
      </c>
      <c r="B9" s="55" t="s">
        <v>53</v>
      </c>
      <c r="C9" s="70" t="s">
        <v>58</v>
      </c>
      <c r="D9" s="55" t="s">
        <v>59</v>
      </c>
      <c r="E9" s="70" t="s">
        <v>60</v>
      </c>
      <c r="H9" s="71"/>
      <c r="I9" s="71"/>
      <c r="J9" s="71"/>
      <c r="K9" s="71"/>
      <c r="L9" s="71"/>
      <c r="M9" s="71"/>
      <c r="N9" s="71"/>
    </row>
    <row r="10" spans="1:16" x14ac:dyDescent="0.35">
      <c r="A10" s="66" t="s">
        <v>22</v>
      </c>
      <c r="E10" s="65">
        <f>C10*D10</f>
        <v>0</v>
      </c>
    </row>
    <row r="11" spans="1:16" x14ac:dyDescent="0.35">
      <c r="A11" s="66" t="s">
        <v>22</v>
      </c>
      <c r="E11" s="65">
        <f>C11*D11</f>
        <v>0</v>
      </c>
    </row>
    <row r="12" spans="1:16" x14ac:dyDescent="0.35">
      <c r="A12" s="66" t="s">
        <v>22</v>
      </c>
      <c r="E12" s="65">
        <f>C12*D12</f>
        <v>0</v>
      </c>
    </row>
    <row r="13" spans="1:16" x14ac:dyDescent="0.35">
      <c r="A13" s="66" t="s">
        <v>22</v>
      </c>
      <c r="E13" s="65">
        <f>C13*D13</f>
        <v>0</v>
      </c>
    </row>
    <row r="14" spans="1:16" x14ac:dyDescent="0.35">
      <c r="A14" s="66" t="s">
        <v>22</v>
      </c>
      <c r="E14" s="65">
        <f>C14*D14</f>
        <v>0</v>
      </c>
    </row>
    <row r="15" spans="1:16" x14ac:dyDescent="0.35">
      <c r="A15" s="66" t="s">
        <v>22</v>
      </c>
      <c r="C15" s="64"/>
      <c r="E15" s="64">
        <f t="shared" ref="E15:E70" si="0">C15*D15</f>
        <v>0</v>
      </c>
    </row>
    <row r="16" spans="1:16" x14ac:dyDescent="0.35">
      <c r="A16" s="66" t="s">
        <v>22</v>
      </c>
      <c r="C16" s="64"/>
      <c r="E16" s="64">
        <f t="shared" si="0"/>
        <v>0</v>
      </c>
    </row>
    <row r="17" spans="1:5" x14ac:dyDescent="0.35">
      <c r="A17" s="66" t="s">
        <v>22</v>
      </c>
      <c r="C17" s="64"/>
      <c r="E17" s="64">
        <f t="shared" si="0"/>
        <v>0</v>
      </c>
    </row>
    <row r="18" spans="1:5" x14ac:dyDescent="0.35">
      <c r="A18" s="66" t="s">
        <v>22</v>
      </c>
      <c r="C18" s="64"/>
      <c r="E18" s="64">
        <f t="shared" si="0"/>
        <v>0</v>
      </c>
    </row>
    <row r="19" spans="1:5" x14ac:dyDescent="0.35">
      <c r="A19" s="66" t="s">
        <v>22</v>
      </c>
      <c r="C19" s="64"/>
      <c r="E19" s="64">
        <f>C19*D19</f>
        <v>0</v>
      </c>
    </row>
    <row r="20" spans="1:5" x14ac:dyDescent="0.35">
      <c r="A20" s="66" t="s">
        <v>22</v>
      </c>
      <c r="C20" s="64"/>
      <c r="E20" s="64">
        <f t="shared" si="0"/>
        <v>0</v>
      </c>
    </row>
    <row r="21" spans="1:5" x14ac:dyDescent="0.35">
      <c r="A21" s="66" t="s">
        <v>22</v>
      </c>
      <c r="C21" s="64"/>
      <c r="E21" s="64">
        <f t="shared" si="0"/>
        <v>0</v>
      </c>
    </row>
    <row r="22" spans="1:5" x14ac:dyDescent="0.35">
      <c r="A22" s="66" t="s">
        <v>22</v>
      </c>
      <c r="C22" s="64"/>
      <c r="E22" s="64">
        <f t="shared" si="0"/>
        <v>0</v>
      </c>
    </row>
    <row r="23" spans="1:5" x14ac:dyDescent="0.35">
      <c r="A23" s="66" t="s">
        <v>22</v>
      </c>
      <c r="C23" s="64"/>
      <c r="E23" s="64">
        <f t="shared" si="0"/>
        <v>0</v>
      </c>
    </row>
    <row r="24" spans="1:5" x14ac:dyDescent="0.35">
      <c r="A24" s="66" t="s">
        <v>22</v>
      </c>
      <c r="C24" s="64"/>
      <c r="E24" s="64">
        <f t="shared" si="0"/>
        <v>0</v>
      </c>
    </row>
    <row r="25" spans="1:5" x14ac:dyDescent="0.35">
      <c r="A25" s="56" t="s">
        <v>23</v>
      </c>
      <c r="E25" s="64">
        <f t="shared" si="0"/>
        <v>0</v>
      </c>
    </row>
    <row r="26" spans="1:5" x14ac:dyDescent="0.35">
      <c r="A26" s="56" t="s">
        <v>23</v>
      </c>
      <c r="E26" s="64">
        <f t="shared" si="0"/>
        <v>0</v>
      </c>
    </row>
    <row r="27" spans="1:5" x14ac:dyDescent="0.35">
      <c r="A27" s="56" t="s">
        <v>23</v>
      </c>
      <c r="E27" s="64">
        <f t="shared" si="0"/>
        <v>0</v>
      </c>
    </row>
    <row r="28" spans="1:5" x14ac:dyDescent="0.35">
      <c r="A28" s="56" t="s">
        <v>23</v>
      </c>
      <c r="E28" s="64">
        <f t="shared" si="0"/>
        <v>0</v>
      </c>
    </row>
    <row r="29" spans="1:5" x14ac:dyDescent="0.35">
      <c r="A29" s="56" t="s">
        <v>23</v>
      </c>
      <c r="E29" s="64">
        <f t="shared" si="0"/>
        <v>0</v>
      </c>
    </row>
    <row r="30" spans="1:5" x14ac:dyDescent="0.35">
      <c r="A30" s="56" t="s">
        <v>23</v>
      </c>
      <c r="E30" s="64">
        <f t="shared" si="0"/>
        <v>0</v>
      </c>
    </row>
    <row r="31" spans="1:5" x14ac:dyDescent="0.35">
      <c r="A31" s="56" t="s">
        <v>23</v>
      </c>
      <c r="E31" s="64">
        <f t="shared" si="0"/>
        <v>0</v>
      </c>
    </row>
    <row r="32" spans="1:5" x14ac:dyDescent="0.35">
      <c r="A32" s="56" t="s">
        <v>23</v>
      </c>
      <c r="E32" s="64">
        <f t="shared" si="0"/>
        <v>0</v>
      </c>
    </row>
    <row r="33" spans="1:5" x14ac:dyDescent="0.35">
      <c r="A33" s="56" t="s">
        <v>23</v>
      </c>
      <c r="E33" s="64">
        <f t="shared" si="0"/>
        <v>0</v>
      </c>
    </row>
    <row r="34" spans="1:5" x14ac:dyDescent="0.35">
      <c r="A34" s="56" t="s">
        <v>23</v>
      </c>
      <c r="E34" s="64">
        <f t="shared" si="0"/>
        <v>0</v>
      </c>
    </row>
    <row r="35" spans="1:5" x14ac:dyDescent="0.35">
      <c r="A35" s="56" t="s">
        <v>23</v>
      </c>
      <c r="E35" s="64">
        <f t="shared" si="0"/>
        <v>0</v>
      </c>
    </row>
    <row r="36" spans="1:5" x14ac:dyDescent="0.35">
      <c r="A36" s="56" t="s">
        <v>23</v>
      </c>
      <c r="E36" s="64">
        <f t="shared" si="0"/>
        <v>0</v>
      </c>
    </row>
    <row r="37" spans="1:5" x14ac:dyDescent="0.35">
      <c r="A37" s="56" t="s">
        <v>23</v>
      </c>
      <c r="E37" s="64">
        <f t="shared" si="0"/>
        <v>0</v>
      </c>
    </row>
    <row r="38" spans="1:5" x14ac:dyDescent="0.35">
      <c r="A38" s="56" t="s">
        <v>23</v>
      </c>
      <c r="E38" s="64">
        <f t="shared" si="0"/>
        <v>0</v>
      </c>
    </row>
    <row r="39" spans="1:5" x14ac:dyDescent="0.35">
      <c r="A39" s="56" t="s">
        <v>23</v>
      </c>
      <c r="E39" s="64">
        <f t="shared" si="0"/>
        <v>0</v>
      </c>
    </row>
    <row r="40" spans="1:5" x14ac:dyDescent="0.35">
      <c r="A40" s="56" t="s">
        <v>24</v>
      </c>
      <c r="E40" s="64">
        <f t="shared" ref="E40:E55" si="1">C40*D40</f>
        <v>0</v>
      </c>
    </row>
    <row r="41" spans="1:5" x14ac:dyDescent="0.35">
      <c r="A41" s="56" t="s">
        <v>24</v>
      </c>
      <c r="E41" s="64">
        <f t="shared" si="1"/>
        <v>0</v>
      </c>
    </row>
    <row r="42" spans="1:5" x14ac:dyDescent="0.35">
      <c r="A42" s="56" t="s">
        <v>24</v>
      </c>
      <c r="E42" s="64">
        <f t="shared" si="1"/>
        <v>0</v>
      </c>
    </row>
    <row r="43" spans="1:5" x14ac:dyDescent="0.35">
      <c r="A43" s="56" t="s">
        <v>24</v>
      </c>
      <c r="E43" s="64">
        <f t="shared" si="1"/>
        <v>0</v>
      </c>
    </row>
    <row r="44" spans="1:5" x14ac:dyDescent="0.35">
      <c r="A44" s="56" t="s">
        <v>24</v>
      </c>
      <c r="E44" s="64">
        <f t="shared" si="1"/>
        <v>0</v>
      </c>
    </row>
    <row r="45" spans="1:5" x14ac:dyDescent="0.35">
      <c r="A45" s="56" t="s">
        <v>24</v>
      </c>
      <c r="E45" s="64">
        <f t="shared" si="1"/>
        <v>0</v>
      </c>
    </row>
    <row r="46" spans="1:5" x14ac:dyDescent="0.35">
      <c r="A46" s="56" t="s">
        <v>24</v>
      </c>
      <c r="E46" s="64">
        <f t="shared" si="1"/>
        <v>0</v>
      </c>
    </row>
    <row r="47" spans="1:5" x14ac:dyDescent="0.35">
      <c r="A47" s="56" t="s">
        <v>24</v>
      </c>
      <c r="E47" s="64">
        <f t="shared" si="1"/>
        <v>0</v>
      </c>
    </row>
    <row r="48" spans="1:5" x14ac:dyDescent="0.35">
      <c r="A48" s="56" t="s">
        <v>24</v>
      </c>
      <c r="E48" s="64">
        <f t="shared" si="1"/>
        <v>0</v>
      </c>
    </row>
    <row r="49" spans="1:5" x14ac:dyDescent="0.35">
      <c r="A49" s="56" t="s">
        <v>24</v>
      </c>
      <c r="E49" s="64">
        <f t="shared" si="1"/>
        <v>0</v>
      </c>
    </row>
    <row r="50" spans="1:5" x14ac:dyDescent="0.35">
      <c r="A50" s="56" t="s">
        <v>24</v>
      </c>
      <c r="E50" s="64">
        <f t="shared" si="1"/>
        <v>0</v>
      </c>
    </row>
    <row r="51" spans="1:5" x14ac:dyDescent="0.35">
      <c r="A51" s="56" t="s">
        <v>24</v>
      </c>
      <c r="E51" s="64">
        <f t="shared" si="1"/>
        <v>0</v>
      </c>
    </row>
    <row r="52" spans="1:5" x14ac:dyDescent="0.35">
      <c r="A52" s="56" t="s">
        <v>24</v>
      </c>
      <c r="E52" s="64">
        <f t="shared" si="1"/>
        <v>0</v>
      </c>
    </row>
    <row r="53" spans="1:5" x14ac:dyDescent="0.35">
      <c r="A53" s="56" t="s">
        <v>24</v>
      </c>
      <c r="E53" s="64">
        <f t="shared" si="1"/>
        <v>0</v>
      </c>
    </row>
    <row r="54" spans="1:5" x14ac:dyDescent="0.35">
      <c r="A54" s="56" t="s">
        <v>24</v>
      </c>
      <c r="E54" s="64">
        <f t="shared" si="1"/>
        <v>0</v>
      </c>
    </row>
    <row r="55" spans="1:5" x14ac:dyDescent="0.35">
      <c r="A55" s="56" t="s">
        <v>24</v>
      </c>
      <c r="E55" s="64">
        <f t="shared" si="1"/>
        <v>0</v>
      </c>
    </row>
    <row r="56" spans="1:5" x14ac:dyDescent="0.35">
      <c r="A56" t="s">
        <v>25</v>
      </c>
      <c r="E56" s="64">
        <f t="shared" si="0"/>
        <v>0</v>
      </c>
    </row>
    <row r="57" spans="1:5" x14ac:dyDescent="0.35">
      <c r="A57" t="s">
        <v>25</v>
      </c>
      <c r="E57" s="64">
        <f t="shared" si="0"/>
        <v>0</v>
      </c>
    </row>
    <row r="58" spans="1:5" x14ac:dyDescent="0.35">
      <c r="A58" t="s">
        <v>25</v>
      </c>
      <c r="E58" s="64">
        <f t="shared" si="0"/>
        <v>0</v>
      </c>
    </row>
    <row r="59" spans="1:5" x14ac:dyDescent="0.35">
      <c r="A59" t="s">
        <v>25</v>
      </c>
      <c r="E59" s="64">
        <f t="shared" si="0"/>
        <v>0</v>
      </c>
    </row>
    <row r="60" spans="1:5" x14ac:dyDescent="0.35">
      <c r="A60" t="s">
        <v>25</v>
      </c>
      <c r="E60" s="64">
        <f t="shared" si="0"/>
        <v>0</v>
      </c>
    </row>
    <row r="61" spans="1:5" x14ac:dyDescent="0.35">
      <c r="A61" t="s">
        <v>25</v>
      </c>
      <c r="E61" s="64">
        <f t="shared" si="0"/>
        <v>0</v>
      </c>
    </row>
    <row r="62" spans="1:5" x14ac:dyDescent="0.35">
      <c r="A62" t="s">
        <v>25</v>
      </c>
      <c r="E62" s="64">
        <f t="shared" si="0"/>
        <v>0</v>
      </c>
    </row>
    <row r="63" spans="1:5" x14ac:dyDescent="0.35">
      <c r="A63" t="s">
        <v>25</v>
      </c>
      <c r="E63" s="64">
        <f t="shared" si="0"/>
        <v>0</v>
      </c>
    </row>
    <row r="64" spans="1:5" x14ac:dyDescent="0.35">
      <c r="A64" t="s">
        <v>25</v>
      </c>
      <c r="E64" s="64">
        <f t="shared" si="0"/>
        <v>0</v>
      </c>
    </row>
    <row r="65" spans="1:5" x14ac:dyDescent="0.35">
      <c r="A65" t="s">
        <v>25</v>
      </c>
      <c r="E65" s="64">
        <f t="shared" si="0"/>
        <v>0</v>
      </c>
    </row>
    <row r="66" spans="1:5" x14ac:dyDescent="0.35">
      <c r="A66" t="s">
        <v>25</v>
      </c>
      <c r="E66" s="64">
        <f t="shared" si="0"/>
        <v>0</v>
      </c>
    </row>
    <row r="67" spans="1:5" x14ac:dyDescent="0.35">
      <c r="A67" t="s">
        <v>25</v>
      </c>
      <c r="E67" s="64">
        <f t="shared" si="0"/>
        <v>0</v>
      </c>
    </row>
    <row r="68" spans="1:5" x14ac:dyDescent="0.35">
      <c r="A68" t="s">
        <v>25</v>
      </c>
      <c r="E68" s="64">
        <f t="shared" si="0"/>
        <v>0</v>
      </c>
    </row>
    <row r="69" spans="1:5" x14ac:dyDescent="0.35">
      <c r="A69" t="s">
        <v>25</v>
      </c>
      <c r="E69" s="64">
        <f t="shared" si="0"/>
        <v>0</v>
      </c>
    </row>
    <row r="70" spans="1:5" x14ac:dyDescent="0.35">
      <c r="A70" t="s">
        <v>25</v>
      </c>
      <c r="E70" s="64">
        <f t="shared" si="0"/>
        <v>0</v>
      </c>
    </row>
    <row r="71" spans="1:5" x14ac:dyDescent="0.35">
      <c r="A71" t="s">
        <v>26</v>
      </c>
      <c r="E71" s="64">
        <f t="shared" ref="E71:E85" si="2">C71*D71</f>
        <v>0</v>
      </c>
    </row>
    <row r="72" spans="1:5" x14ac:dyDescent="0.35">
      <c r="A72" t="s">
        <v>26</v>
      </c>
      <c r="E72" s="64">
        <f t="shared" si="2"/>
        <v>0</v>
      </c>
    </row>
    <row r="73" spans="1:5" x14ac:dyDescent="0.35">
      <c r="A73" t="s">
        <v>26</v>
      </c>
      <c r="E73" s="64">
        <f t="shared" si="2"/>
        <v>0</v>
      </c>
    </row>
    <row r="74" spans="1:5" x14ac:dyDescent="0.35">
      <c r="A74" t="s">
        <v>26</v>
      </c>
      <c r="E74" s="64">
        <f t="shared" si="2"/>
        <v>0</v>
      </c>
    </row>
    <row r="75" spans="1:5" x14ac:dyDescent="0.35">
      <c r="A75" t="s">
        <v>26</v>
      </c>
      <c r="E75" s="64">
        <f t="shared" si="2"/>
        <v>0</v>
      </c>
    </row>
    <row r="76" spans="1:5" x14ac:dyDescent="0.35">
      <c r="A76" t="s">
        <v>26</v>
      </c>
      <c r="E76" s="64">
        <f t="shared" si="2"/>
        <v>0</v>
      </c>
    </row>
    <row r="77" spans="1:5" x14ac:dyDescent="0.35">
      <c r="A77" t="s">
        <v>26</v>
      </c>
      <c r="E77" s="64">
        <f t="shared" si="2"/>
        <v>0</v>
      </c>
    </row>
    <row r="78" spans="1:5" x14ac:dyDescent="0.35">
      <c r="A78" t="s">
        <v>26</v>
      </c>
      <c r="E78" s="64">
        <f t="shared" si="2"/>
        <v>0</v>
      </c>
    </row>
    <row r="79" spans="1:5" x14ac:dyDescent="0.35">
      <c r="A79" t="s">
        <v>26</v>
      </c>
      <c r="E79" s="64">
        <f t="shared" si="2"/>
        <v>0</v>
      </c>
    </row>
    <row r="80" spans="1:5" x14ac:dyDescent="0.35">
      <c r="A80" t="s">
        <v>26</v>
      </c>
      <c r="E80" s="64">
        <f t="shared" si="2"/>
        <v>0</v>
      </c>
    </row>
    <row r="81" spans="1:5" x14ac:dyDescent="0.35">
      <c r="A81" t="s">
        <v>26</v>
      </c>
      <c r="E81" s="64">
        <f t="shared" si="2"/>
        <v>0</v>
      </c>
    </row>
    <row r="82" spans="1:5" x14ac:dyDescent="0.35">
      <c r="A82" t="s">
        <v>26</v>
      </c>
      <c r="E82" s="64">
        <f t="shared" si="2"/>
        <v>0</v>
      </c>
    </row>
    <row r="83" spans="1:5" x14ac:dyDescent="0.35">
      <c r="A83" t="s">
        <v>26</v>
      </c>
      <c r="E83" s="64">
        <f t="shared" si="2"/>
        <v>0</v>
      </c>
    </row>
    <row r="84" spans="1:5" x14ac:dyDescent="0.35">
      <c r="A84" t="s">
        <v>26</v>
      </c>
      <c r="E84" s="64">
        <f t="shared" si="2"/>
        <v>0</v>
      </c>
    </row>
    <row r="85" spans="1:5" x14ac:dyDescent="0.35">
      <c r="A85" t="s">
        <v>26</v>
      </c>
      <c r="E85" s="64">
        <f t="shared" si="2"/>
        <v>0</v>
      </c>
    </row>
    <row r="86" spans="1:5" x14ac:dyDescent="0.35">
      <c r="A86" t="s">
        <v>27</v>
      </c>
      <c r="E86" s="64">
        <f t="shared" ref="E86:E130" si="3">C86*D86</f>
        <v>0</v>
      </c>
    </row>
    <row r="87" spans="1:5" x14ac:dyDescent="0.35">
      <c r="A87" t="s">
        <v>27</v>
      </c>
      <c r="E87" s="64">
        <f t="shared" si="3"/>
        <v>0</v>
      </c>
    </row>
    <row r="88" spans="1:5" x14ac:dyDescent="0.35">
      <c r="A88" t="s">
        <v>27</v>
      </c>
      <c r="E88" s="64">
        <f t="shared" si="3"/>
        <v>0</v>
      </c>
    </row>
    <row r="89" spans="1:5" x14ac:dyDescent="0.35">
      <c r="A89" t="s">
        <v>27</v>
      </c>
      <c r="E89" s="64">
        <f t="shared" si="3"/>
        <v>0</v>
      </c>
    </row>
    <row r="90" spans="1:5" x14ac:dyDescent="0.35">
      <c r="A90" t="s">
        <v>27</v>
      </c>
      <c r="E90" s="64">
        <f t="shared" si="3"/>
        <v>0</v>
      </c>
    </row>
    <row r="91" spans="1:5" x14ac:dyDescent="0.35">
      <c r="A91" t="s">
        <v>27</v>
      </c>
      <c r="E91" s="64">
        <f t="shared" si="3"/>
        <v>0</v>
      </c>
    </row>
    <row r="92" spans="1:5" x14ac:dyDescent="0.35">
      <c r="A92" t="s">
        <v>27</v>
      </c>
      <c r="E92" s="64">
        <f t="shared" si="3"/>
        <v>0</v>
      </c>
    </row>
    <row r="93" spans="1:5" x14ac:dyDescent="0.35">
      <c r="A93" t="s">
        <v>27</v>
      </c>
      <c r="E93" s="64">
        <f t="shared" si="3"/>
        <v>0</v>
      </c>
    </row>
    <row r="94" spans="1:5" x14ac:dyDescent="0.35">
      <c r="A94" t="s">
        <v>27</v>
      </c>
      <c r="E94" s="64">
        <f t="shared" si="3"/>
        <v>0</v>
      </c>
    </row>
    <row r="95" spans="1:5" x14ac:dyDescent="0.35">
      <c r="A95" t="s">
        <v>27</v>
      </c>
      <c r="E95" s="64">
        <f t="shared" si="3"/>
        <v>0</v>
      </c>
    </row>
    <row r="96" spans="1:5" x14ac:dyDescent="0.35">
      <c r="A96" t="s">
        <v>27</v>
      </c>
      <c r="E96" s="64">
        <f t="shared" si="3"/>
        <v>0</v>
      </c>
    </row>
    <row r="97" spans="1:5" x14ac:dyDescent="0.35">
      <c r="A97" t="s">
        <v>27</v>
      </c>
      <c r="E97" s="64">
        <f t="shared" si="3"/>
        <v>0</v>
      </c>
    </row>
    <row r="98" spans="1:5" x14ac:dyDescent="0.35">
      <c r="A98" t="s">
        <v>27</v>
      </c>
      <c r="E98" s="64">
        <f t="shared" si="3"/>
        <v>0</v>
      </c>
    </row>
    <row r="99" spans="1:5" x14ac:dyDescent="0.35">
      <c r="A99" t="s">
        <v>27</v>
      </c>
      <c r="E99" s="64">
        <f t="shared" si="3"/>
        <v>0</v>
      </c>
    </row>
    <row r="100" spans="1:5" x14ac:dyDescent="0.35">
      <c r="A100" t="s">
        <v>27</v>
      </c>
      <c r="E100" s="64">
        <f t="shared" si="3"/>
        <v>0</v>
      </c>
    </row>
    <row r="101" spans="1:5" x14ac:dyDescent="0.35">
      <c r="A101" t="s">
        <v>28</v>
      </c>
      <c r="E101" s="64">
        <f t="shared" si="3"/>
        <v>0</v>
      </c>
    </row>
    <row r="102" spans="1:5" x14ac:dyDescent="0.35">
      <c r="A102" t="s">
        <v>28</v>
      </c>
      <c r="E102" s="64">
        <f t="shared" si="3"/>
        <v>0</v>
      </c>
    </row>
    <row r="103" spans="1:5" x14ac:dyDescent="0.35">
      <c r="A103" t="s">
        <v>28</v>
      </c>
      <c r="E103" s="64">
        <f t="shared" si="3"/>
        <v>0</v>
      </c>
    </row>
    <row r="104" spans="1:5" x14ac:dyDescent="0.35">
      <c r="A104" t="s">
        <v>28</v>
      </c>
      <c r="E104" s="64">
        <f t="shared" si="3"/>
        <v>0</v>
      </c>
    </row>
    <row r="105" spans="1:5" x14ac:dyDescent="0.35">
      <c r="A105" t="s">
        <v>28</v>
      </c>
      <c r="E105" s="64">
        <f t="shared" si="3"/>
        <v>0</v>
      </c>
    </row>
    <row r="106" spans="1:5" x14ac:dyDescent="0.35">
      <c r="A106" t="s">
        <v>28</v>
      </c>
      <c r="E106" s="64">
        <f t="shared" si="3"/>
        <v>0</v>
      </c>
    </row>
    <row r="107" spans="1:5" x14ac:dyDescent="0.35">
      <c r="A107" t="s">
        <v>28</v>
      </c>
      <c r="E107" s="64">
        <f t="shared" si="3"/>
        <v>0</v>
      </c>
    </row>
    <row r="108" spans="1:5" x14ac:dyDescent="0.35">
      <c r="A108" t="s">
        <v>28</v>
      </c>
      <c r="E108" s="64">
        <f t="shared" si="3"/>
        <v>0</v>
      </c>
    </row>
    <row r="109" spans="1:5" x14ac:dyDescent="0.35">
      <c r="A109" t="s">
        <v>28</v>
      </c>
      <c r="E109" s="64">
        <f t="shared" si="3"/>
        <v>0</v>
      </c>
    </row>
    <row r="110" spans="1:5" x14ac:dyDescent="0.35">
      <c r="A110" t="s">
        <v>28</v>
      </c>
      <c r="E110" s="64">
        <f t="shared" si="3"/>
        <v>0</v>
      </c>
    </row>
    <row r="111" spans="1:5" x14ac:dyDescent="0.35">
      <c r="A111" t="s">
        <v>28</v>
      </c>
      <c r="E111" s="64">
        <f t="shared" si="3"/>
        <v>0</v>
      </c>
    </row>
    <row r="112" spans="1:5" x14ac:dyDescent="0.35">
      <c r="A112" t="s">
        <v>28</v>
      </c>
      <c r="E112" s="64">
        <f t="shared" si="3"/>
        <v>0</v>
      </c>
    </row>
    <row r="113" spans="1:5" x14ac:dyDescent="0.35">
      <c r="A113" t="s">
        <v>28</v>
      </c>
      <c r="E113" s="64">
        <f t="shared" si="3"/>
        <v>0</v>
      </c>
    </row>
    <row r="114" spans="1:5" x14ac:dyDescent="0.35">
      <c r="A114" t="s">
        <v>28</v>
      </c>
      <c r="E114" s="64">
        <f t="shared" si="3"/>
        <v>0</v>
      </c>
    </row>
    <row r="115" spans="1:5" x14ac:dyDescent="0.35">
      <c r="A115" t="s">
        <v>28</v>
      </c>
      <c r="E115" s="64">
        <f t="shared" si="3"/>
        <v>0</v>
      </c>
    </row>
    <row r="116" spans="1:5" x14ac:dyDescent="0.35">
      <c r="A116" t="s">
        <v>29</v>
      </c>
      <c r="E116" s="64">
        <f t="shared" si="3"/>
        <v>0</v>
      </c>
    </row>
    <row r="117" spans="1:5" x14ac:dyDescent="0.35">
      <c r="A117" t="s">
        <v>29</v>
      </c>
      <c r="E117" s="64">
        <f t="shared" si="3"/>
        <v>0</v>
      </c>
    </row>
    <row r="118" spans="1:5" x14ac:dyDescent="0.35">
      <c r="A118" t="s">
        <v>29</v>
      </c>
      <c r="E118" s="64">
        <f t="shared" si="3"/>
        <v>0</v>
      </c>
    </row>
    <row r="119" spans="1:5" x14ac:dyDescent="0.35">
      <c r="A119" t="s">
        <v>29</v>
      </c>
      <c r="E119" s="64">
        <f t="shared" si="3"/>
        <v>0</v>
      </c>
    </row>
    <row r="120" spans="1:5" x14ac:dyDescent="0.35">
      <c r="A120" t="s">
        <v>29</v>
      </c>
      <c r="E120" s="64">
        <f t="shared" si="3"/>
        <v>0</v>
      </c>
    </row>
    <row r="121" spans="1:5" x14ac:dyDescent="0.35">
      <c r="A121" t="s">
        <v>29</v>
      </c>
      <c r="E121" s="64">
        <f t="shared" si="3"/>
        <v>0</v>
      </c>
    </row>
    <row r="122" spans="1:5" x14ac:dyDescent="0.35">
      <c r="A122" t="s">
        <v>29</v>
      </c>
      <c r="E122" s="64">
        <f t="shared" si="3"/>
        <v>0</v>
      </c>
    </row>
    <row r="123" spans="1:5" x14ac:dyDescent="0.35">
      <c r="A123" t="s">
        <v>29</v>
      </c>
      <c r="E123" s="64">
        <f t="shared" si="3"/>
        <v>0</v>
      </c>
    </row>
    <row r="124" spans="1:5" x14ac:dyDescent="0.35">
      <c r="A124" t="s">
        <v>29</v>
      </c>
      <c r="E124" s="64">
        <f t="shared" si="3"/>
        <v>0</v>
      </c>
    </row>
    <row r="125" spans="1:5" x14ac:dyDescent="0.35">
      <c r="A125" t="s">
        <v>29</v>
      </c>
      <c r="E125" s="64">
        <f t="shared" si="3"/>
        <v>0</v>
      </c>
    </row>
    <row r="126" spans="1:5" x14ac:dyDescent="0.35">
      <c r="A126" t="s">
        <v>29</v>
      </c>
      <c r="E126" s="64">
        <f t="shared" si="3"/>
        <v>0</v>
      </c>
    </row>
    <row r="127" spans="1:5" x14ac:dyDescent="0.35">
      <c r="A127" t="s">
        <v>29</v>
      </c>
      <c r="E127" s="64">
        <f t="shared" si="3"/>
        <v>0</v>
      </c>
    </row>
    <row r="128" spans="1:5" x14ac:dyDescent="0.35">
      <c r="A128" t="s">
        <v>29</v>
      </c>
      <c r="E128" s="64">
        <f t="shared" si="3"/>
        <v>0</v>
      </c>
    </row>
    <row r="129" spans="1:5" x14ac:dyDescent="0.35">
      <c r="A129" t="s">
        <v>29</v>
      </c>
      <c r="E129" s="64">
        <f t="shared" si="3"/>
        <v>0</v>
      </c>
    </row>
    <row r="130" spans="1:5" x14ac:dyDescent="0.35">
      <c r="A130" t="s">
        <v>29</v>
      </c>
      <c r="E130" s="64">
        <f t="shared" si="3"/>
        <v>0</v>
      </c>
    </row>
  </sheetData>
  <sheetProtection algorithmName="SHA-512" hashValue="nVcfrpIT+5nLJTQT2MRVmDdbfoMztg1ynQdD3T4HSApgez4k7/eYC0UH+JOX1hxmI1IpzK63/A0ZsdmTZmboXw==" saltValue="Wipt3GxVgt4kEBuHvhkaVw==" spinCount="100000"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5F4E-A809-452F-BD4B-8A5930EDF5B0}">
  <sheetPr codeName="Sheet4"/>
  <dimension ref="A1:A3"/>
  <sheetViews>
    <sheetView workbookViewId="0">
      <selection activeCell="M23" sqref="M23"/>
    </sheetView>
  </sheetViews>
  <sheetFormatPr defaultColWidth="8.81640625" defaultRowHeight="14.5" x14ac:dyDescent="0.35"/>
  <sheetData>
    <row r="1" spans="1:1" x14ac:dyDescent="0.35">
      <c r="A1" s="31" t="s">
        <v>105</v>
      </c>
    </row>
    <row r="2" spans="1:1" x14ac:dyDescent="0.35">
      <c r="A2" s="31" t="s">
        <v>106</v>
      </c>
    </row>
    <row r="3" spans="1:1" x14ac:dyDescent="0.35">
      <c r="A3" s="31"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59012F7A26AC46945326CFE909D172" ma:contentTypeVersion="24" ma:contentTypeDescription="Create a new document." ma:contentTypeScope="" ma:versionID="2e823daa2831bcf8ca792caa9e9b5d19">
  <xsd:schema xmlns:xsd="http://www.w3.org/2001/XMLSchema" xmlns:xs="http://www.w3.org/2001/XMLSchema" xmlns:p="http://schemas.microsoft.com/office/2006/metadata/properties" xmlns:ns1="http://schemas.microsoft.com/sharepoint/v3" xmlns:ns2="b93a7255-0f48-4c17-bf09-9ca8d3f2c452" xmlns:ns3="ed443b84-3a9b-48d9-af1c-f1d895661aef" xmlns:ns4="584eac17-d734-45c0-a41e-857bfc66d699" targetNamespace="http://schemas.microsoft.com/office/2006/metadata/properties" ma:root="true" ma:fieldsID="f3825366a60bacb25709477904a91712" ns1:_="" ns2:_="" ns3:_="" ns4:_="">
    <xsd:import namespace="http://schemas.microsoft.com/sharepoint/v3"/>
    <xsd:import namespace="b93a7255-0f48-4c17-bf09-9ca8d3f2c452"/>
    <xsd:import namespace="ed443b84-3a9b-48d9-af1c-f1d895661aef"/>
    <xsd:import namespace="584eac17-d734-45c0-a41e-857bfc66d699"/>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1:_ip_UnifiedCompliancePolicyProperties" minOccurs="0"/>
                <xsd:element ref="ns1:_ip_UnifiedCompliancePolicyUIAction" minOccurs="0"/>
                <xsd:element ref="ns4:MediaServiceMetadata" minOccurs="0"/>
                <xsd:element ref="ns4:MediaServiceFastMetadata" minOccurs="0"/>
                <xsd:element ref="ns4:Date"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element ref="ns2:TaxCatchAll" minOccurs="0"/>
                <xsd:element ref="ns4:MediaServiceSearchProperties" minOccurs="0"/>
                <xsd:element ref="ns4:MediaServiceObjectDetectorVersions" minOccurs="0"/>
                <xsd:element ref="ns4:Final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a7255-0f48-4c17-bf09-9ca8d3f2c45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8" nillable="true" ma:displayName="Taxonomy Catch All Column" ma:hidden="true" ma:list="{221d9a8d-e30e-4584-b93a-eb8f59d4810d}" ma:internalName="TaxCatchAll" ma:showField="CatchAllData" ma:web="b93a7255-0f48-4c17-bf09-9ca8d3f2c4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443b84-3a9b-48d9-af1c-f1d895661aef"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84eac17-d734-45c0-a41e-857bfc66d699"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Date" ma:index="16" nillable="true" ma:displayName="Date" ma:format="DateOnly" ma:internalName="Date">
      <xsd:simpleType>
        <xsd:restriction base="dms:DateTim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FinalVersion" ma:index="31" nillable="true" ma:displayName="Final Version" ma:format="Dropdown" ma:internalName="FinalVersion">
      <xsd:simpleType>
        <xsd:restriction base="dms:Choice">
          <xsd:enumeration value="Final 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4eac17-d734-45c0-a41e-857bfc66d699">
      <Terms xmlns="http://schemas.microsoft.com/office/infopath/2007/PartnerControls"/>
    </lcf76f155ced4ddcb4097134ff3c332f>
    <TaxCatchAll xmlns="b93a7255-0f48-4c17-bf09-9ca8d3f2c452" xsi:nil="true"/>
    <_ip_UnifiedCompliancePolicyUIAction xmlns="http://schemas.microsoft.com/sharepoint/v3" xsi:nil="true"/>
    <_ip_UnifiedCompliancePolicyProperties xmlns="http://schemas.microsoft.com/sharepoint/v3" xsi:nil="true"/>
    <Date xmlns="584eac17-d734-45c0-a41e-857bfc66d699" xsi:nil="true"/>
    <MediaLengthInSeconds xmlns="584eac17-d734-45c0-a41e-857bfc66d699" xsi:nil="true"/>
    <SharedWithUsers xmlns="b93a7255-0f48-4c17-bf09-9ca8d3f2c452">
      <UserInfo>
        <DisplayName/>
        <AccountId xsi:nil="true"/>
        <AccountType/>
      </UserInfo>
    </SharedWithUsers>
    <FinalVersion xmlns="584eac17-d734-45c0-a41e-857bfc66d6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41CC3-3912-4FD0-A31B-A0171214E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3a7255-0f48-4c17-bf09-9ca8d3f2c452"/>
    <ds:schemaRef ds:uri="ed443b84-3a9b-48d9-af1c-f1d895661aef"/>
    <ds:schemaRef ds:uri="584eac17-d734-45c0-a41e-857bfc66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13191-464E-45F0-B440-F6F5B2578D9B}">
  <ds:schemaRefs>
    <ds:schemaRef ds:uri="http://schemas.microsoft.com/office/2006/documentManagement/types"/>
    <ds:schemaRef ds:uri="http://schemas.microsoft.com/sharepoint/v3"/>
    <ds:schemaRef ds:uri="ed443b84-3a9b-48d9-af1c-f1d895661aef"/>
    <ds:schemaRef ds:uri="http://purl.org/dc/elements/1.1/"/>
    <ds:schemaRef ds:uri="584eac17-d734-45c0-a41e-857bfc66d699"/>
    <ds:schemaRef ds:uri="http://schemas.microsoft.com/office/infopath/2007/PartnerControls"/>
    <ds:schemaRef ds:uri="http://purl.org/dc/dcmitype/"/>
    <ds:schemaRef ds:uri="http://www.w3.org/XML/1998/namespace"/>
    <ds:schemaRef ds:uri="b93a7255-0f48-4c17-bf09-9ca8d3f2c452"/>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0844EAB-D70C-42B2-829B-968632CD29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Summary Financial Report</vt:lpstr>
      <vt:lpstr>YR1_Detailed Expense Report</vt:lpstr>
      <vt:lpstr>Budget Category Definitions</vt:lpstr>
      <vt:lpstr>lists-hide</vt:lpstr>
      <vt:lpstr>YR2_Detailed Expense Report</vt:lpstr>
      <vt:lpstr>YR3_Detailed Expense Report</vt:lpstr>
      <vt:lpstr>YR4_Detailed Expense Report</vt:lpstr>
      <vt:lpstr>YR5_Detailed Budget Report</vt:lpstr>
      <vt:lpstr>YR6_Detailed Expense Report</vt:lpstr>
      <vt:lpstr>YR7_Detailed Expense Report</vt:lpstr>
      <vt:lpstr>Sheet2</vt:lpstr>
      <vt:lpstr>'Summary Financial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Giffen</dc:creator>
  <cp:keywords/>
  <dc:description/>
  <cp:lastModifiedBy>Will Anderson</cp:lastModifiedBy>
  <cp:revision/>
  <dcterms:created xsi:type="dcterms:W3CDTF">2015-08-20T16:26:16Z</dcterms:created>
  <dcterms:modified xsi:type="dcterms:W3CDTF">2024-04-29T22:34:25Z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0x010100AC59012F7A26AC46945326CFE909D172</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