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Thacien.Munyamahame\OneDrive - World Resources Institute\Documents\WRI Thacien\TerraFund\DZ articles\"/>
    </mc:Choice>
  </mc:AlternateContent>
  <xr:revisionPtr revIDLastSave="0" documentId="13_ncr:1_{C5F6CCBD-997C-4A22-BE85-EBF2F5FD6D4F}" xr6:coauthVersionLast="47" xr6:coauthVersionMax="47" xr10:uidLastSave="{00000000-0000-0000-0000-000000000000}"/>
  <bookViews>
    <workbookView xWindow="-110" yWindow="-110" windowWidth="19420" windowHeight="10420" tabRatio="707" activeTab="1" xr2:uid="{00000000-000D-0000-FFFF-FFFF00000000}"/>
  </bookViews>
  <sheets>
    <sheet name="Aperçu du budget" sheetId="1" r:id="rId1"/>
    <sheet name="Année1_Rapport détaillé" sheetId="4" r:id="rId2"/>
    <sheet name="lists-hide" sheetId="18" state="hidden" r:id="rId3"/>
    <sheet name="Année2_Rapport détaillé" sheetId="11" r:id="rId4"/>
    <sheet name="Définitions des catégories" sheetId="3" r:id="rId5"/>
    <sheet name="Année3_Rapport détaillé" sheetId="12" r:id="rId6"/>
    <sheet name="Année4_Rapport détaillé" sheetId="13" r:id="rId7"/>
    <sheet name="Année5_Rapport détaillé" sheetId="14" r:id="rId8"/>
    <sheet name="Année6_Rapport détaillé" sheetId="15" r:id="rId9"/>
    <sheet name="Année7_Rapport détaillé" sheetId="16" r:id="rId10"/>
    <sheet name="Sheet2" sheetId="2" state="hidden" r:id="rId11"/>
  </sheets>
  <definedNames>
    <definedName name="_xlnm.Print_Area" localSheetId="0">'Aperçu du budget'!$A$1:$K$59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9" i="1" l="1"/>
  <c r="H28" i="1"/>
  <c r="H27" i="1"/>
  <c r="H26" i="1"/>
  <c r="H25" i="1"/>
  <c r="H24" i="1"/>
  <c r="H23" i="1"/>
  <c r="H22" i="1"/>
  <c r="G29" i="1"/>
  <c r="G28" i="1"/>
  <c r="G27" i="1"/>
  <c r="G26" i="1"/>
  <c r="G25" i="1"/>
  <c r="G24" i="1"/>
  <c r="G23" i="1"/>
  <c r="G22" i="1"/>
  <c r="F29" i="1"/>
  <c r="F28" i="1"/>
  <c r="F27" i="1"/>
  <c r="F26" i="1"/>
  <c r="F25" i="1"/>
  <c r="F22" i="1"/>
  <c r="F23" i="1"/>
  <c r="F24" i="1"/>
  <c r="E29" i="1"/>
  <c r="E28" i="1"/>
  <c r="E27" i="1"/>
  <c r="E26" i="1"/>
  <c r="E25" i="1"/>
  <c r="E24" i="1"/>
  <c r="E23" i="1"/>
  <c r="E22" i="1"/>
  <c r="J21" i="1"/>
  <c r="K21" i="1" s="1"/>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L3" i="16"/>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L3" i="15"/>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L3" i="14"/>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L3" i="13"/>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L3" i="12"/>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L3" i="11"/>
  <c r="L3" i="4"/>
  <c r="D29" i="1" l="1"/>
  <c r="D28" i="1"/>
  <c r="D27" i="1"/>
  <c r="D26" i="1"/>
  <c r="D24" i="1"/>
  <c r="D25" i="1"/>
  <c r="D23" i="1"/>
  <c r="D22" i="1"/>
  <c r="I29" i="1"/>
  <c r="I22" i="1"/>
  <c r="I23" i="1"/>
  <c r="I24" i="1"/>
  <c r="I25" i="1"/>
  <c r="I26" i="1"/>
  <c r="I27" i="1"/>
  <c r="I28" i="1"/>
  <c r="E75" i="4"/>
  <c r="E71" i="4"/>
  <c r="E72" i="4"/>
  <c r="E73" i="4"/>
  <c r="E74" i="4"/>
  <c r="E76" i="4"/>
  <c r="E77" i="4"/>
  <c r="E78" i="4"/>
  <c r="E79" i="4"/>
  <c r="E80" i="4"/>
  <c r="E81" i="4"/>
  <c r="E82" i="4"/>
  <c r="E83" i="4"/>
  <c r="E84" i="4"/>
  <c r="E85" i="4"/>
  <c r="E40" i="4"/>
  <c r="E41" i="4"/>
  <c r="E42" i="4"/>
  <c r="E43" i="4"/>
  <c r="E44" i="4"/>
  <c r="E45" i="4"/>
  <c r="E46" i="4"/>
  <c r="E47" i="4"/>
  <c r="E48" i="4"/>
  <c r="E49" i="4"/>
  <c r="E50" i="4"/>
  <c r="E51" i="4"/>
  <c r="E52" i="4"/>
  <c r="E53" i="4"/>
  <c r="E54" i="4"/>
  <c r="E55" i="4"/>
  <c r="E10" i="4"/>
  <c r="E11" i="4"/>
  <c r="E12" i="4"/>
  <c r="E13" i="4"/>
  <c r="E14" i="4"/>
  <c r="B34" i="1"/>
  <c r="B42" i="1" s="1"/>
  <c r="J35" i="1"/>
  <c r="K35" i="1" s="1"/>
  <c r="J30" i="1"/>
  <c r="K30" i="1" s="1"/>
  <c r="J31" i="1"/>
  <c r="K31" i="1" s="1"/>
  <c r="J32" i="1"/>
  <c r="K32" i="1" s="1"/>
  <c r="J33" i="1"/>
  <c r="K33" i="1" s="1"/>
  <c r="E19" i="4"/>
  <c r="E15" i="4"/>
  <c r="E16" i="4"/>
  <c r="E17" i="4"/>
  <c r="E18" i="4"/>
  <c r="E20" i="4"/>
  <c r="E21" i="4"/>
  <c r="E22" i="4"/>
  <c r="E23" i="4"/>
  <c r="E24" i="4"/>
  <c r="E25" i="4"/>
  <c r="E26" i="4"/>
  <c r="E27" i="4"/>
  <c r="E28" i="4"/>
  <c r="E29" i="4"/>
  <c r="E30" i="4"/>
  <c r="E31" i="4"/>
  <c r="E32" i="4"/>
  <c r="E33" i="4"/>
  <c r="E34" i="4"/>
  <c r="E35" i="4"/>
  <c r="E36" i="4"/>
  <c r="E37" i="4"/>
  <c r="E38" i="4"/>
  <c r="E39" i="4"/>
  <c r="E56" i="4"/>
  <c r="E57" i="4"/>
  <c r="E58" i="4"/>
  <c r="E59" i="4"/>
  <c r="E60" i="4"/>
  <c r="E61" i="4"/>
  <c r="E62" i="4"/>
  <c r="E63" i="4"/>
  <c r="E64" i="4"/>
  <c r="E65" i="4"/>
  <c r="E66" i="4"/>
  <c r="E67" i="4"/>
  <c r="E68" i="4"/>
  <c r="E69" i="4"/>
  <c r="E70"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C29" i="1" l="1"/>
  <c r="C28" i="1"/>
  <c r="C27" i="1"/>
  <c r="C26" i="1"/>
  <c r="C25" i="1"/>
  <c r="C24" i="1"/>
  <c r="C23" i="1"/>
  <c r="C22" i="1"/>
  <c r="J22" i="1" s="1"/>
  <c r="B36" i="1"/>
  <c r="J24" i="1" l="1"/>
  <c r="K24" i="1" s="1"/>
  <c r="G34" i="1"/>
  <c r="I34" i="1"/>
  <c r="H34" i="1"/>
  <c r="J29" i="1"/>
  <c r="K29" i="1" s="1"/>
  <c r="J27" i="1"/>
  <c r="K27" i="1" s="1"/>
  <c r="J25" i="1"/>
  <c r="K25" i="1" s="1"/>
  <c r="F34" i="1"/>
  <c r="J23" i="1"/>
  <c r="K23" i="1" s="1"/>
  <c r="J28" i="1"/>
  <c r="K28" i="1" s="1"/>
  <c r="E34" i="1"/>
  <c r="D34" i="1"/>
  <c r="K22" i="1"/>
  <c r="I36" i="1" l="1"/>
  <c r="I42" i="1"/>
  <c r="F36" i="1"/>
  <c r="F42" i="1"/>
  <c r="E36" i="1"/>
  <c r="E42" i="1"/>
  <c r="H36" i="1"/>
  <c r="H42" i="1"/>
  <c r="D36" i="1"/>
  <c r="D42" i="1"/>
  <c r="G36" i="1"/>
  <c r="G42" i="1"/>
  <c r="C34" i="1" l="1"/>
  <c r="C42" i="1" s="1"/>
  <c r="J26" i="1"/>
  <c r="K26" i="1" l="1"/>
  <c r="K34" i="1" s="1"/>
  <c r="K36" i="1" s="1"/>
  <c r="J34" i="1"/>
  <c r="C36" i="1"/>
  <c r="J42" i="1" l="1"/>
  <c r="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tc={4EE43426-CE09-4466-9BA2-27A381AD9FB0}</author>
    <author>tc={043E0EAB-A70D-471B-81D3-F083C06CE773}</author>
  </authors>
  <commentList>
    <comment ref="E7" authorId="0" shapeId="0" xr:uid="{4EE43426-CE09-4466-9BA2-27A381AD9FB0}">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 ref="E8" authorId="1" shapeId="0" xr:uid="{043E0EAB-A70D-471B-81D3-F083C06CE773}">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List>
</comments>
</file>

<file path=xl/sharedStrings.xml><?xml version="1.0" encoding="utf-8"?>
<sst xmlns="http://schemas.openxmlformats.org/spreadsheetml/2006/main" count="1069" uniqueCount="116">
  <si>
    <t>CATÉGORIE DE BUDGET</t>
  </si>
  <si>
    <t>DÉTAILS</t>
  </si>
  <si>
    <t>Personnel / Salaires</t>
  </si>
  <si>
    <t>Il s'agit des salaires et des avantages liés au personnel officiellement et légalement employé par l'organisation chargée de la mise en œuvre. Seuls les membres du personnel qui travaillent activement sur le projet doivent être concernés.</t>
  </si>
  <si>
    <t>Contrats externes</t>
  </si>
  <si>
    <t>Cela inclut tout travail qui peut être sous-traité à d'autres organisations ou à des contractants individuels et doit impliquer des contrats formels pour les biens ou les services rendus. Ce poste ne doit pas représenter une part importante du budget et doit être justifié.</t>
  </si>
  <si>
    <t>Jeunes plantes</t>
  </si>
  <si>
    <t>Cette ligne comprend les coûts liés à la culture de jeunes plantes dans une pépinière ou à leur achat auprès d'un tiers. Elle doit inclure les paiements aux membres de la communauté qui s'occupent des semis mais qui ne sont pas employés officiellement. Pour les projets de régénération naturelle, ce coût doit être égal à 0.</t>
  </si>
  <si>
    <t>Gestion des pépinières</t>
  </si>
  <si>
    <t>Cette ligne comprend tous les coûts de construction, de gestion et d'expansion des pépinières gérées par ce projet. Si le projet ne gère pas ses propres pépinières, ce coût doit être égal à 0. Cette ligne doit inclure les paiements aux membres de la communauté qui construisent ou gèrent les pépinières mais qui ne sont pas employés officiellement.</t>
  </si>
  <si>
    <t>Préparation des sites</t>
  </si>
  <si>
    <t>Cette ligne comprend tous les coûts de démarrage liés au travail sur les sites de restauration du projet, y compris le défrichage de la végétation, l'installation de clôtures, la construction d'infrastructures et la préparation du sol pour la plantation. Cette ligne doit inclure les paiements aux membres de la communauté qui travaillent à la préparation, mais qui ne sont pas officiellement employés par l'organisation. Cela peut inclure l'achat de terres, mais les projets qui n'ont pas encore accès à des terres ont moins de chances d'être sélectionnés pour un financement.</t>
  </si>
  <si>
    <t>Plantation d'arbres</t>
  </si>
  <si>
    <t xml:space="preserve">Cette ligne comprend tous les coûts associés à la plantation d'arbres sur les sites préparés. Pour les projets de régénération naturelle, ce coût doit être égal à 0. Il doit inclure les paiements aux membres de la communauté qui travaillent à la plantation mais qui ne sont pas officiellement employés par l'organisation. </t>
  </si>
  <si>
    <t>Entretien des arbres et des sites</t>
  </si>
  <si>
    <t>Cette ligne comprend tous les travaux effectués sur le site après la fin des travaux de restauration initiaux pour s'assurer que les arbres grandissent en pleine santé, conformément à la proposition. Cette ligne doit inclure les paiements aux membres de la communauté qui travaillent à l'entretien mais qui ne sont pas officiellement employés par l'organisation. Un budget modeste doit être prévu pour cette ligne pour chaque année du projet.</t>
  </si>
  <si>
    <t>Engagement communautaire et renforcement des capacités</t>
  </si>
  <si>
    <t xml:space="preserve">Cette ligne comprend tout le travail de mobilisation des petits exploitants agricoles et des autres membres de la communauté qui contribueront au projet, ainsi que les frais de conférence ou de formation. </t>
  </si>
  <si>
    <t>Apports de matériel</t>
  </si>
  <si>
    <t>Cette ligne comprend les dépenses pour le matériel qui améliore les moyens de subsistance des communautés mais qui n'est pas lié à la gestion des pépinières, à la préparation du site ou à la gestion des arbres, par exemple les machines de traitement, les ruches et les pompes à eau. Il s'agit d'une part modeste du budget.</t>
  </si>
  <si>
    <t>Suivi-évaluation</t>
  </si>
  <si>
    <t>Cette ligne comprend les coûts associés à la collecte des informations nécessaires à l'établissement des sites et à la soumission des rapports sur la plateforme TerraMatch, ainsi que les dépenses liées à la collecte des données, au suivi sur le terrain et au travail d'évaluation. Les dépenses liées à la production de fichiers de forme géospatiaux de haute qualité pour chaque site de restauration sont particulièrement importantes. Un budget modeste devrait être alloué à cette ligne pour chaque année du projet. Il est à noter que les professionnels du suivi analyseront indépendamment les progrès réalisés dans chaque site ; cette ligne budgétaire ne doit pas inclure l'analyse des données.</t>
  </si>
  <si>
    <t>Communications</t>
  </si>
  <si>
    <t>Cette ligne comprend toutes les dépenses de communication et de marketing liées au projet, par exemple les documents imprimés et le développement d'un site web.</t>
  </si>
  <si>
    <t>Transport local</t>
  </si>
  <si>
    <t>Cette ligne comprend les coûts des déplacements locaux effectués dans la zone du projet, y compris les indemnités journalières pour le personnel et les chauffeurs, le carburant, le kilométrage, etc. Les déplacements à l'extérieur, y compris les vols et les conférences internationales, doivent être couverts par les frais généraux de l'organisation ou faire l'objet d'une demande de financement supplémentaire auprès du gestionnaire de projet désigné.</t>
  </si>
  <si>
    <t>Autres coûts du projet</t>
  </si>
  <si>
    <t>Les autres coûts doivent rester inférieurs à 5 % du coût total du projet et être directement liés à la mise en œuvre, mais ils ne doivent pas être inclus dans l'une des catégories ci-dessus. Ils doivent être clairement définis dans la proposition de projet.</t>
  </si>
  <si>
    <t>Avant</t>
  </si>
  <si>
    <t>18 - 35</t>
  </si>
  <si>
    <t>Masculin</t>
  </si>
  <si>
    <t>Employé(e) à temps partiel</t>
  </si>
  <si>
    <t>Salaire mensuel ou annuel</t>
  </si>
  <si>
    <t>Par Semaine</t>
  </si>
  <si>
    <t>TerraFund for AFR100 : Rapport annuel sur la situation financière et les dépenses</t>
  </si>
  <si>
    <t>Période de rapport annuel</t>
  </si>
  <si>
    <t>Catégories budgétaires*</t>
  </si>
  <si>
    <t>Budget total par catégorie (USD)</t>
  </si>
  <si>
    <t>Dépenses de l'année 1</t>
  </si>
  <si>
    <t>Dépenses de l'année 2</t>
  </si>
  <si>
    <t>Dépenses de l'année 3</t>
  </si>
  <si>
    <t>Dépenses de l'année 4</t>
  </si>
  <si>
    <t>Dépenses de l'année 5</t>
  </si>
  <si>
    <t>Dépenses de l'année 6</t>
  </si>
  <si>
    <t>Dépenses de l'année 7**</t>
  </si>
  <si>
    <t>Total des dépenses à ce jour</t>
  </si>
  <si>
    <t>Fonds restants</t>
  </si>
  <si>
    <t>Engagement de la communauté</t>
  </si>
  <si>
    <t>Communication</t>
  </si>
  <si>
    <t>Total des coûts directs</t>
  </si>
  <si>
    <t>Dépenses administratives et coûts indirects</t>
  </si>
  <si>
    <t>Total des coûts du projet</t>
  </si>
  <si>
    <t>*Les catégories budgétaires sont représentatives et peuvent être modifiées pour s'aligner sur la structure des coûts de l'organisation. Elles sont expliquées en détail dans l'onglet "Définitions des catégories budgétaires". Les changements entre les postes sont possibles, mais les écarts de plus de 20 % par rapport au total des postes approuvés doivent être approuvés par le responsable du projet TerraFund.</t>
  </si>
  <si>
    <t>**Les dépenses de l'année 7 ne sont pertinentes que lorsque la plantation d'arbres a lieu à la fois au cours de l'année 1 et de l'année 2. Les projets qui ne plantent qu'en année 1 doivent noter "N/A" dans toutes les catégories de l'année 7.</t>
  </si>
  <si>
    <t>Ces cellules budgétaires surlignées en vert sont verrouillées et doivent être ajustées dans l'onglets "Rapport détaillé". Les instructions se trouvent à cet endroit.</t>
  </si>
  <si>
    <t>Frais généraux du projet (%)</t>
  </si>
  <si>
    <r>
      <t xml:space="preserve">Les frais généraux du projet comprennent les </t>
    </r>
    <r>
      <rPr>
        <b/>
        <sz val="9"/>
        <rFont val="Arial"/>
        <family val="2"/>
      </rPr>
      <t>Dépenses administratives, les coûts indirects et les autres coûts du projet</t>
    </r>
    <r>
      <rPr>
        <sz val="9"/>
        <rFont val="Arial"/>
        <family val="2"/>
      </rPr>
      <t>. Ensemble, ils ne doivent pas dépasser 20 % du coût total du projet. Ce pourcentage est calculé automatiquement.</t>
    </r>
  </si>
  <si>
    <t>Section 3: Certifications</t>
  </si>
  <si>
    <t>Nous, soussignés, certifions que le présent rapport de dépenses est véridique, exact et présenté conformément à l'objet de l'accord et aux dispositions standard obligatoires.</t>
  </si>
  <si>
    <t xml:space="preserve"> </t>
  </si>
  <si>
    <t>Signature, directeur financier de l'organisation chargée de la mise en œuvre</t>
  </si>
  <si>
    <t>[Insérer le nom de l'agent financier]</t>
  </si>
  <si>
    <t>Signature, directeur exécutif de l'organisation chargée de la mise en œuvre</t>
  </si>
  <si>
    <t>[Insérer le nom du directeur exécutif]</t>
  </si>
  <si>
    <t>EXEMPLE</t>
  </si>
  <si>
    <r>
      <rPr>
        <b/>
        <sz val="12"/>
        <color rgb="FF000000"/>
        <rFont val="Calibri"/>
      </rPr>
      <t xml:space="preserve">Instructions : </t>
    </r>
    <r>
      <rPr>
        <sz val="12"/>
        <color rgb="FF000000"/>
        <rFont val="Calibri"/>
      </rPr>
      <t>Saisissez le nom des postes des dépenses prévues dans chaque catégorie budgétaire pendant toute la durée de votre projet. Vous pouvez fournir jusqu'à 15 postes par catégorie budgétaire, comme indiqué ci-dessous. Indiquez le coût unitaire estimé en USD et la quantité de l'article. Veillez à ce que les informations fournies ici correspondent à celles de la feuille "Aperçu du budget". Si vous avez besoin de plus de lignes, ou si vous avez des questions, contactez terramatch@wri.org.</t>
    </r>
  </si>
  <si>
    <t>Ne remplissez que les détails des HUIT (8) catégories énumérées dans cet onglet.</t>
  </si>
  <si>
    <t>Catégorie budgétaire</t>
  </si>
  <si>
    <t xml:space="preserve">Poste budgétaire </t>
  </si>
  <si>
    <t>Coût par unité - Quel est le prix pour UN (1) article de cette ligne en USD ?</t>
  </si>
  <si>
    <t>Quantité - Combien d'exemplaires de ce produit souhaitez-vous acheter ?</t>
  </si>
  <si>
    <t>Coût total - Cette cellule s'autocalcule ; ne pas toucher.</t>
  </si>
  <si>
    <t>Sacs de semis en plastique</t>
  </si>
  <si>
    <t xml:space="preserve">Coût par unité </t>
  </si>
  <si>
    <t xml:space="preserve">Quantité </t>
  </si>
  <si>
    <t>Coût total</t>
  </si>
  <si>
    <t>Is this a new hire or a rehire?</t>
  </si>
  <si>
    <t>Gender</t>
  </si>
  <si>
    <t>Employment type</t>
  </si>
  <si>
    <t>Remuneration type</t>
  </si>
  <si>
    <t>Payment terms</t>
  </si>
  <si>
    <t xml:space="preserve">Age </t>
  </si>
  <si>
    <t>Employé(e) à plein temps</t>
  </si>
  <si>
    <t>Salaire horaire ou journalier</t>
  </si>
  <si>
    <t>Par Jour</t>
  </si>
  <si>
    <t>Après</t>
  </si>
  <si>
    <t>Féminin</t>
  </si>
  <si>
    <t>Par Heure</t>
  </si>
  <si>
    <t>36 - 64</t>
  </si>
  <si>
    <t>Non-binaire</t>
  </si>
  <si>
    <t>Employé(e) temporaire</t>
  </si>
  <si>
    <t>Commission</t>
  </si>
  <si>
    <t>65+</t>
  </si>
  <si>
    <t>Autre</t>
  </si>
  <si>
    <t>Bénévole non rémunéré(e)</t>
  </si>
  <si>
    <t>Intéressement</t>
  </si>
  <si>
    <t>Par Mois</t>
  </si>
  <si>
    <t>Select One</t>
  </si>
  <si>
    <t>Yes</t>
  </si>
  <si>
    <t>No</t>
  </si>
  <si>
    <t>[DATE DU CONTRAT]</t>
  </si>
  <si>
    <t>DATE D'AUJOURD'HUI</t>
  </si>
  <si>
    <t>Section 2 : Frais Généraux du Projet</t>
  </si>
  <si>
    <t>Pour</t>
  </si>
  <si>
    <t>[INSÉRER LE NOM DE L'ORGANISATION]</t>
  </si>
  <si>
    <t>Titre du projet</t>
  </si>
  <si>
    <t>Nom de l'entité</t>
  </si>
  <si>
    <t>Code de projet planté d'un arbre</t>
  </si>
  <si>
    <t>Lien vers le profil TerraMatch</t>
  </si>
  <si>
    <t>Adresse</t>
  </si>
  <si>
    <t>À</t>
  </si>
  <si>
    <t xml:space="preserve">  [DATE AUJOURD'HUI]</t>
  </si>
  <si>
    <t>Taux de change utilisé</t>
  </si>
  <si>
    <t>[TAUX + DEVISE]</t>
  </si>
  <si>
    <t>1 USD</t>
  </si>
  <si>
    <t>Section 1 : Résumé des rapports financiers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</si>
</sst>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1" formatCode="_(* #,##0_);_(* \(#,##0\);_(* &quot;-&quot;_);_(@_)"/>
    <numFmt numFmtId="44" formatCode="_(&quot;$&quot;* #,##0.00_);_(&quot;$&quot;* \(#,##0.00\);_(&quot;$&quot;* &quot;-&quot;??_);_(@_)"/>
    <numFmt numFmtId="164" formatCode="[$-409]d\-mmm\-yy;@"/>
    <numFmt numFmtId="165" formatCode="[$$-409]#,##0.00"/>
  </numFmts>
  <fonts count="27" x14ac:knownFonts="1">
    <font>
      <sz val="11"/>
      <color theme="1"/>
      <name val="Calibri"/>
      <family val="2"/>
      <scheme val="minor"/>
    </font>
    <font>
      <sz val="10"/>
      <name val="Arial"/>
      <family val="2"/>
    </font>
    <font>
      <u/>
      <sz val="10"/>
      <name val="Arial"/>
      <family val="2"/>
    </font>
    <font>
      <sz val="9"/>
      <name val="Arial"/>
      <family val="2"/>
    </font>
    <font>
      <b/>
      <sz val="10"/>
      <name val="Arial"/>
      <family val="2"/>
    </font>
    <font>
      <sz val="11"/>
      <color theme="1"/>
      <name val="Calibri"/>
      <family val="2"/>
      <scheme val="minor"/>
    </font>
    <font>
      <sz val="8"/>
      <name val="Calibri"/>
      <family val="2"/>
      <scheme val="minor"/>
    </font>
    <font>
      <b/>
      <sz val="10"/>
      <color theme="0"/>
      <name val="Arial"/>
      <family val="2"/>
    </font>
    <font>
      <sz val="8"/>
      <color theme="1"/>
      <name val="Arial"/>
      <family val="2"/>
    </font>
    <font>
      <i/>
      <sz val="11"/>
      <color theme="1"/>
      <name val="Calibri"/>
      <family val="2"/>
      <scheme val="minor"/>
    </font>
    <font>
      <b/>
      <i/>
      <sz val="9"/>
      <name val="Arial"/>
      <family val="2"/>
    </font>
    <font>
      <sz val="11"/>
      <name val="Arial"/>
      <family val="2"/>
    </font>
    <font>
      <b/>
      <sz val="11"/>
      <color theme="1"/>
      <name val="Calibri"/>
      <family val="2"/>
      <scheme val="minor"/>
    </font>
    <font>
      <b/>
      <i/>
      <sz val="11"/>
      <color rgb="FFFF0000"/>
      <name val="Arial"/>
      <family val="2"/>
    </font>
    <font>
      <sz val="10"/>
      <color rgb="FFFF0000"/>
      <name val="Arial"/>
      <family val="2"/>
    </font>
    <font>
      <b/>
      <sz val="11"/>
      <color rgb="FF000000"/>
      <name val="Calibri"/>
      <family val="2"/>
    </font>
    <font>
      <sz val="9"/>
      <color theme="1"/>
      <name val="Segoe UI"/>
      <family val="2"/>
    </font>
    <font>
      <b/>
      <sz val="14"/>
      <name val="Arial"/>
      <family val="2"/>
    </font>
    <font>
      <sz val="12"/>
      <color theme="1"/>
      <name val="Calibri"/>
      <family val="2"/>
      <scheme val="minor"/>
    </font>
    <font>
      <i/>
      <sz val="12"/>
      <color theme="1"/>
      <name val="Calibri"/>
      <family val="2"/>
      <scheme val="minor"/>
    </font>
    <font>
      <sz val="12"/>
      <color rgb="FF000000"/>
      <name val="Calibri"/>
      <family val="2"/>
    </font>
    <font>
      <b/>
      <sz val="14"/>
      <color theme="1"/>
      <name val="Calibri"/>
      <family val="2"/>
      <scheme val="minor"/>
    </font>
    <font>
      <sz val="11"/>
      <color rgb="FF000000"/>
      <name val="Calibri"/>
      <family val="2"/>
    </font>
    <font>
      <b/>
      <sz val="9"/>
      <name val="Arial"/>
      <family val="2"/>
    </font>
    <font>
      <b/>
      <sz val="12"/>
      <color rgb="FF000000"/>
      <name val="Calibri"/>
    </font>
    <font>
      <sz val="12"/>
      <color rgb="FF000000"/>
      <name val="Calibri"/>
    </font>
    <font>
      <u/>
      <sz val="11"/>
      <color theme="1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rgb="FFE7E6E6"/>
        <bgColor rgb="FF000000"/>
      </patternFill>
    </fill>
    <fill>
      <patternFill patternType="solid">
        <fgColor theme="9" tint="0.39997558519241921"/>
        <bgColor indexed="64"/>
      </patternFill>
    </fill>
    <fill>
      <patternFill patternType="solid">
        <fgColor theme="7" tint="0.59999389629810485"/>
        <bgColor indexed="64"/>
      </patternFill>
    </fill>
    <fill>
      <patternFill patternType="solid">
        <fgColor rgb="FFA9D08E"/>
        <bgColor indexed="64"/>
      </patternFill>
    </fill>
    <fill>
      <patternFill patternType="solid">
        <fgColor rgb="FFE7E6E6"/>
        <bgColor indexed="64"/>
      </patternFill>
    </fill>
    <fill>
      <patternFill patternType="solid">
        <fgColor rgb="FFFFFFFF"/>
        <bgColor indexed="64"/>
      </patternFill>
    </fill>
  </fills>
  <borders count="26">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6">
    <xf numFmtId="0" fontId="0" fillId="0" borderId="0"/>
    <xf numFmtId="0" fontId="1" fillId="0" borderId="0"/>
    <xf numFmtId="44" fontId="1"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26" fillId="0" borderId="0" applyNumberFormat="0" applyFill="0" applyBorder="0" applyAlignment="0" applyProtection="0"/>
  </cellStyleXfs>
  <cellXfs count="113">
    <xf numFmtId="0" fontId="0" fillId="0" borderId="0" xfId="0"/>
    <xf numFmtId="0" fontId="1" fillId="2" borderId="0" xfId="0" applyFont="1" applyFill="1"/>
    <xf numFmtId="0" fontId="3" fillId="2" borderId="0" xfId="0" applyFont="1" applyFill="1" applyAlignment="1">
      <alignment horizontal="left" indent="1"/>
    </xf>
    <xf numFmtId="0" fontId="1" fillId="2" borderId="0" xfId="0" applyFont="1" applyFill="1" applyAlignment="1">
      <alignment wrapText="1"/>
    </xf>
    <xf numFmtId="0" fontId="1" fillId="2" borderId="8" xfId="0" applyFont="1" applyFill="1" applyBorder="1"/>
    <xf numFmtId="41" fontId="1" fillId="2" borderId="0" xfId="0" applyNumberFormat="1" applyFont="1" applyFill="1"/>
    <xf numFmtId="0" fontId="1" fillId="3" borderId="0" xfId="0" applyFont="1" applyFill="1"/>
    <xf numFmtId="0" fontId="0" fillId="3" borderId="0" xfId="0" applyFill="1"/>
    <xf numFmtId="0" fontId="3" fillId="3" borderId="0" xfId="0" applyFont="1" applyFill="1"/>
    <xf numFmtId="0" fontId="1" fillId="2" borderId="0" xfId="0" applyFont="1" applyFill="1" applyAlignment="1">
      <alignment horizontal="right"/>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 fillId="5" borderId="6" xfId="0" applyFont="1" applyFill="1" applyBorder="1" applyAlignment="1">
      <alignment wrapText="1"/>
    </xf>
    <xf numFmtId="0" fontId="1" fillId="5" borderId="8" xfId="0" applyFont="1" applyFill="1" applyBorder="1"/>
    <xf numFmtId="0" fontId="4" fillId="6" borderId="8" xfId="0" applyFont="1" applyFill="1" applyBorder="1"/>
    <xf numFmtId="0" fontId="1" fillId="5" borderId="11" xfId="0" applyFont="1" applyFill="1" applyBorder="1"/>
    <xf numFmtId="0" fontId="4" fillId="6" borderId="14" xfId="0" applyFont="1" applyFill="1" applyBorder="1"/>
    <xf numFmtId="0" fontId="8" fillId="3" borderId="0" xfId="0" applyFont="1" applyFill="1"/>
    <xf numFmtId="0" fontId="1" fillId="3" borderId="0" xfId="0" applyFont="1" applyFill="1" applyProtection="1">
      <protection locked="0"/>
    </xf>
    <xf numFmtId="0" fontId="1" fillId="3" borderId="1" xfId="0" applyFont="1" applyFill="1" applyBorder="1" applyProtection="1">
      <protection locked="0"/>
    </xf>
    <xf numFmtId="14" fontId="2" fillId="3" borderId="1" xfId="0" applyNumberFormat="1" applyFont="1" applyFill="1" applyBorder="1" applyProtection="1">
      <protection locked="0"/>
    </xf>
    <xf numFmtId="0" fontId="1" fillId="3" borderId="0" xfId="0" applyFont="1" applyFill="1" applyAlignment="1" applyProtection="1">
      <alignment horizontal="center"/>
      <protection locked="0"/>
    </xf>
    <xf numFmtId="0" fontId="0" fillId="3" borderId="0" xfId="0" applyFill="1" applyProtection="1">
      <protection locked="0"/>
    </xf>
    <xf numFmtId="0" fontId="9" fillId="0" borderId="0" xfId="0" applyFont="1"/>
    <xf numFmtId="0" fontId="10" fillId="3" borderId="0" xfId="0" applyFont="1" applyFill="1"/>
    <xf numFmtId="9" fontId="1" fillId="2" borderId="9" xfId="3" applyFont="1" applyFill="1" applyBorder="1"/>
    <xf numFmtId="165" fontId="1" fillId="5" borderId="7" xfId="0" applyNumberFormat="1" applyFont="1" applyFill="1" applyBorder="1" applyProtection="1">
      <protection locked="0"/>
    </xf>
    <xf numFmtId="165" fontId="1" fillId="5" borderId="7" xfId="0" applyNumberFormat="1" applyFont="1" applyFill="1" applyBorder="1"/>
    <xf numFmtId="165" fontId="1" fillId="2" borderId="9" xfId="0" applyNumberFormat="1" applyFont="1" applyFill="1" applyBorder="1" applyProtection="1">
      <protection locked="0"/>
    </xf>
    <xf numFmtId="165" fontId="1" fillId="5" borderId="9" xfId="0" applyNumberFormat="1" applyFont="1" applyFill="1" applyBorder="1" applyProtection="1">
      <protection locked="0"/>
    </xf>
    <xf numFmtId="165" fontId="4" fillId="6" borderId="9" xfId="0" applyNumberFormat="1" applyFont="1" applyFill="1" applyBorder="1"/>
    <xf numFmtId="165" fontId="4" fillId="6" borderId="10" xfId="0" applyNumberFormat="1" applyFont="1" applyFill="1" applyBorder="1"/>
    <xf numFmtId="165" fontId="1" fillId="5" borderId="12" xfId="0" applyNumberFormat="1" applyFont="1" applyFill="1" applyBorder="1" applyProtection="1">
      <protection locked="0"/>
    </xf>
    <xf numFmtId="165" fontId="1" fillId="5" borderId="12" xfId="0" applyNumberFormat="1" applyFont="1" applyFill="1" applyBorder="1"/>
    <xf numFmtId="165" fontId="1" fillId="5" borderId="13" xfId="0" applyNumberFormat="1" applyFont="1" applyFill="1" applyBorder="1"/>
    <xf numFmtId="165" fontId="4" fillId="6" borderId="15" xfId="0" applyNumberFormat="1" applyFont="1" applyFill="1" applyBorder="1"/>
    <xf numFmtId="165" fontId="4" fillId="6" borderId="16" xfId="0" applyNumberFormat="1" applyFont="1" applyFill="1" applyBorder="1"/>
    <xf numFmtId="0" fontId="12" fillId="3" borderId="0" xfId="0" applyFont="1" applyFill="1"/>
    <xf numFmtId="0" fontId="14" fillId="3" borderId="0" xfId="0" applyFont="1" applyFill="1" applyProtection="1">
      <protection locked="0"/>
    </xf>
    <xf numFmtId="0" fontId="15" fillId="0" borderId="0" xfId="0" applyFont="1"/>
    <xf numFmtId="0" fontId="16" fillId="0" borderId="0" xfId="0" applyFont="1" applyAlignment="1">
      <alignment vertical="center"/>
    </xf>
    <xf numFmtId="0" fontId="0" fillId="0" borderId="0" xfId="0" applyAlignment="1">
      <alignment wrapText="1"/>
    </xf>
    <xf numFmtId="0" fontId="0" fillId="0" borderId="0" xfId="0" applyAlignment="1">
      <alignment horizontal="left" vertical="top"/>
    </xf>
    <xf numFmtId="0" fontId="8" fillId="8" borderId="0" xfId="0" applyFont="1" applyFill="1"/>
    <xf numFmtId="0" fontId="1" fillId="8" borderId="0" xfId="0" applyFont="1" applyFill="1"/>
    <xf numFmtId="41" fontId="1" fillId="8" borderId="0" xfId="0" applyNumberFormat="1" applyFont="1" applyFill="1"/>
    <xf numFmtId="0" fontId="1" fillId="0" borderId="17" xfId="0" applyFont="1" applyBorder="1"/>
    <xf numFmtId="44" fontId="0" fillId="0" borderId="0" xfId="4" applyFont="1" applyBorder="1"/>
    <xf numFmtId="44" fontId="0" fillId="0" borderId="0" xfId="4" applyFont="1"/>
    <xf numFmtId="0" fontId="0" fillId="0" borderId="0" xfId="0" applyAlignment="1">
      <alignment horizontal="left" vertical="center"/>
    </xf>
    <xf numFmtId="41" fontId="1" fillId="10" borderId="0" xfId="0" applyNumberFormat="1" applyFont="1" applyFill="1"/>
    <xf numFmtId="0" fontId="1" fillId="0" borderId="6" xfId="0" applyFont="1" applyBorder="1" applyAlignment="1">
      <alignment wrapText="1"/>
    </xf>
    <xf numFmtId="0" fontId="1" fillId="11" borderId="8" xfId="0" applyFont="1" applyFill="1" applyBorder="1"/>
    <xf numFmtId="44" fontId="12" fillId="0" borderId="0" xfId="4" applyFont="1"/>
    <xf numFmtId="0" fontId="18" fillId="0" borderId="0" xfId="0" applyFont="1" applyAlignment="1">
      <alignment vertical="top" wrapText="1"/>
    </xf>
    <xf numFmtId="0" fontId="19" fillId="0" borderId="0" xfId="0" applyFont="1" applyAlignment="1">
      <alignment vertical="center"/>
    </xf>
    <xf numFmtId="0" fontId="19" fillId="0" borderId="0" xfId="0" applyFont="1" applyAlignment="1">
      <alignment vertical="top" wrapText="1"/>
    </xf>
    <xf numFmtId="0" fontId="12" fillId="0" borderId="9" xfId="0" applyFont="1" applyBorder="1"/>
    <xf numFmtId="0" fontId="19" fillId="0" borderId="9" xfId="0" applyFont="1" applyBorder="1" applyAlignment="1">
      <alignment vertical="center"/>
    </xf>
    <xf numFmtId="0" fontId="18" fillId="0" borderId="9" xfId="0" applyFont="1" applyBorder="1" applyAlignment="1">
      <alignment vertical="top" wrapText="1"/>
    </xf>
    <xf numFmtId="44" fontId="19" fillId="0" borderId="9" xfId="4" applyFont="1" applyBorder="1" applyAlignment="1">
      <alignment vertical="center"/>
    </xf>
    <xf numFmtId="44" fontId="18" fillId="0" borderId="9" xfId="4" applyFont="1" applyFill="1" applyBorder="1" applyAlignment="1">
      <alignment vertical="top" wrapText="1"/>
    </xf>
    <xf numFmtId="0" fontId="15" fillId="0" borderId="9" xfId="4" applyNumberFormat="1" applyFont="1" applyBorder="1" applyAlignment="1">
      <alignment wrapText="1"/>
    </xf>
    <xf numFmtId="0" fontId="15" fillId="0" borderId="9" xfId="0" applyFont="1" applyBorder="1" applyAlignment="1">
      <alignment wrapText="1"/>
    </xf>
    <xf numFmtId="0" fontId="0" fillId="11" borderId="0" xfId="0" applyFill="1" applyAlignment="1">
      <alignment wrapText="1"/>
    </xf>
    <xf numFmtId="0" fontId="0" fillId="11" borderId="0" xfId="0" applyFill="1"/>
    <xf numFmtId="0" fontId="1" fillId="11" borderId="8" xfId="0" applyFont="1" applyFill="1" applyBorder="1" applyAlignment="1">
      <alignment wrapText="1"/>
    </xf>
    <xf numFmtId="0" fontId="1" fillId="0" borderId="8" xfId="0" applyFont="1" applyBorder="1"/>
    <xf numFmtId="0" fontId="1" fillId="0" borderId="8" xfId="0" applyFont="1" applyBorder="1" applyAlignment="1">
      <alignment wrapText="1"/>
    </xf>
    <xf numFmtId="165" fontId="1" fillId="8" borderId="7" xfId="0" applyNumberFormat="1" applyFont="1" applyFill="1" applyBorder="1"/>
    <xf numFmtId="8" fontId="1" fillId="7" borderId="12" xfId="0" applyNumberFormat="1" applyFont="1" applyFill="1" applyBorder="1" applyProtection="1">
      <protection locked="0"/>
    </xf>
    <xf numFmtId="0" fontId="22" fillId="0" borderId="24" xfId="0" applyFont="1" applyBorder="1"/>
    <xf numFmtId="0" fontId="22" fillId="0" borderId="25" xfId="0" applyFont="1" applyBorder="1"/>
    <xf numFmtId="0" fontId="10" fillId="2" borderId="0" xfId="0" applyFont="1" applyFill="1" applyAlignment="1" applyProtection="1">
      <alignment horizontal="left" indent="1"/>
      <protection locked="0"/>
    </xf>
    <xf numFmtId="0" fontId="7" fillId="4" borderId="3"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1" fillId="8" borderId="6" xfId="0" applyFont="1" applyFill="1" applyBorder="1" applyAlignment="1" applyProtection="1">
      <alignment wrapText="1"/>
      <protection locked="0"/>
    </xf>
    <xf numFmtId="0" fontId="1" fillId="8" borderId="8" xfId="0" applyFont="1" applyFill="1" applyBorder="1" applyProtection="1">
      <protection locked="0"/>
    </xf>
    <xf numFmtId="0" fontId="1" fillId="8" borderId="8" xfId="0" applyFont="1" applyFill="1" applyBorder="1" applyAlignment="1" applyProtection="1">
      <alignment wrapText="1"/>
      <protection locked="0"/>
    </xf>
    <xf numFmtId="0" fontId="7" fillId="4" borderId="9" xfId="0" applyFont="1" applyFill="1" applyBorder="1" applyAlignment="1" applyProtection="1">
      <alignment horizontal="left" indent="1"/>
      <protection locked="0"/>
    </xf>
    <xf numFmtId="0" fontId="3" fillId="2" borderId="0" xfId="0" applyFont="1" applyFill="1" applyAlignment="1" applyProtection="1">
      <alignment horizontal="left" indent="1"/>
      <protection locked="0"/>
    </xf>
    <xf numFmtId="0" fontId="0" fillId="3" borderId="0" xfId="0" applyFill="1" applyAlignment="1">
      <alignment horizontal="left" wrapText="1"/>
    </xf>
    <xf numFmtId="0" fontId="3" fillId="3" borderId="0" xfId="0" applyFont="1" applyFill="1" applyAlignment="1">
      <alignment horizontal="left" wrapText="1"/>
    </xf>
    <xf numFmtId="0" fontId="17" fillId="2" borderId="0" xfId="0" applyFont="1" applyFill="1" applyAlignment="1">
      <alignment horizontal="center"/>
    </xf>
    <xf numFmtId="0" fontId="13" fillId="0" borderId="0" xfId="0" applyFont="1" applyAlignment="1">
      <alignment horizontal="center"/>
    </xf>
    <xf numFmtId="0" fontId="21" fillId="9" borderId="1" xfId="0" applyFont="1" applyFill="1" applyBorder="1" applyAlignment="1">
      <alignment horizontal="center" vertical="center"/>
    </xf>
    <xf numFmtId="0" fontId="24" fillId="9" borderId="0" xfId="0" applyFont="1" applyFill="1" applyAlignment="1">
      <alignment horizontal="left" vertical="top" wrapText="1"/>
    </xf>
    <xf numFmtId="0" fontId="20" fillId="9" borderId="0" xfId="0" applyFont="1" applyFill="1" applyAlignment="1">
      <alignment horizontal="left" vertical="top" wrapText="1"/>
    </xf>
    <xf numFmtId="0" fontId="19" fillId="0" borderId="18" xfId="0" applyFont="1" applyBorder="1" applyAlignment="1">
      <alignment horizontal="center" vertical="top" wrapText="1"/>
    </xf>
    <xf numFmtId="0" fontId="19" fillId="0" borderId="19" xfId="0" applyFont="1" applyBorder="1" applyAlignment="1">
      <alignment horizontal="center" vertical="top" wrapText="1"/>
    </xf>
    <xf numFmtId="0" fontId="19" fillId="0" borderId="20"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23" xfId="0" applyFont="1" applyBorder="1" applyAlignment="1">
      <alignment horizontal="center" vertical="top" wrapText="1"/>
    </xf>
    <xf numFmtId="0" fontId="11" fillId="12" borderId="0" xfId="0" applyFont="1" applyFill="1" applyAlignment="1">
      <alignment horizontal="center"/>
    </xf>
    <xf numFmtId="0" fontId="1" fillId="12" borderId="0" xfId="0" applyFont="1" applyFill="1"/>
    <xf numFmtId="0" fontId="4" fillId="12" borderId="0" xfId="0" applyFont="1" applyFill="1"/>
    <xf numFmtId="0" fontId="1" fillId="12" borderId="0" xfId="0" applyFont="1" applyFill="1" applyAlignment="1" applyProtection="1">
      <alignment horizontal="left"/>
      <protection locked="0"/>
    </xf>
    <xf numFmtId="0" fontId="1" fillId="12" borderId="1" xfId="0" applyFont="1" applyFill="1" applyBorder="1" applyAlignment="1" applyProtection="1">
      <alignment horizontal="center"/>
      <protection locked="0"/>
    </xf>
    <xf numFmtId="0" fontId="2" fillId="12" borderId="1" xfId="0" applyFont="1" applyFill="1" applyBorder="1" applyAlignment="1" applyProtection="1">
      <alignment horizontal="center"/>
      <protection locked="0"/>
    </xf>
    <xf numFmtId="0" fontId="1" fillId="12" borderId="2" xfId="0" applyFont="1" applyFill="1" applyBorder="1" applyAlignment="1" applyProtection="1">
      <alignment horizontal="left"/>
      <protection locked="0"/>
    </xf>
    <xf numFmtId="0" fontId="1" fillId="12" borderId="2" xfId="0" applyFont="1" applyFill="1" applyBorder="1" applyAlignment="1" applyProtection="1">
      <alignment horizontal="center"/>
      <protection locked="0"/>
    </xf>
    <xf numFmtId="0" fontId="2" fillId="12" borderId="2" xfId="0" applyFont="1" applyFill="1" applyBorder="1" applyAlignment="1" applyProtection="1">
      <alignment horizontal="center"/>
      <protection locked="0"/>
    </xf>
    <xf numFmtId="0" fontId="26" fillId="12" borderId="2" xfId="5" applyFill="1" applyBorder="1" applyAlignment="1" applyProtection="1">
      <alignment horizontal="left"/>
      <protection locked="0"/>
    </xf>
    <xf numFmtId="0" fontId="5" fillId="0" borderId="0" xfId="0" applyFont="1"/>
    <xf numFmtId="0" fontId="1" fillId="12" borderId="0" xfId="0" applyFont="1" applyFill="1" applyProtection="1">
      <protection locked="0"/>
    </xf>
    <xf numFmtId="0" fontId="1" fillId="12" borderId="0" xfId="0" applyFont="1" applyFill="1" applyAlignment="1" applyProtection="1">
      <alignment horizontal="center"/>
      <protection locked="0"/>
    </xf>
    <xf numFmtId="164" fontId="1" fillId="12" borderId="1" xfId="0" applyNumberFormat="1" applyFont="1" applyFill="1" applyBorder="1" applyAlignment="1" applyProtection="1">
      <alignment horizontal="center"/>
      <protection locked="0"/>
    </xf>
    <xf numFmtId="164" fontId="1" fillId="12" borderId="0" xfId="0" applyNumberFormat="1" applyFont="1" applyFill="1" applyAlignment="1" applyProtection="1">
      <alignment horizontal="center"/>
      <protection locked="0"/>
    </xf>
    <xf numFmtId="0" fontId="4" fillId="12" borderId="0" xfId="0" applyFont="1" applyFill="1" applyAlignment="1" applyProtection="1">
      <alignment horizontal="left"/>
      <protection locked="0"/>
    </xf>
    <xf numFmtId="2" fontId="1" fillId="12" borderId="1" xfId="0" applyNumberFormat="1" applyFont="1" applyFill="1" applyBorder="1" applyAlignment="1" applyProtection="1">
      <alignment horizontal="center"/>
      <protection locked="0"/>
    </xf>
    <xf numFmtId="0" fontId="3" fillId="12" borderId="0" xfId="0" applyFont="1" applyFill="1" applyAlignment="1">
      <alignment horizontal="left" indent="1"/>
    </xf>
    <xf numFmtId="0" fontId="10" fillId="12" borderId="0" xfId="0" applyFont="1" applyFill="1" applyAlignment="1">
      <alignment horizontal="left" indent="1"/>
    </xf>
  </cellXfs>
  <cellStyles count="6">
    <cellStyle name="Currency" xfId="4" builtinId="4"/>
    <cellStyle name="Currency 2" xfId="2" xr:uid="{D05335B4-F14D-4986-9A9D-473B8A7BC9A3}"/>
    <cellStyle name="Hyperlink" xfId="5" builtinId="8"/>
    <cellStyle name="Normal" xfId="0" builtinId="0"/>
    <cellStyle name="Normal 2" xfId="1" xr:uid="{2CAB4562-65F9-4540-A6CF-EF2C811F0498}"/>
    <cellStyle name="Percent" xfId="3" builtinId="5"/>
  </cellStyles>
  <dxfs count="7">
    <dxf>
      <border outline="0">
        <bottom style="medium">
          <color rgb="FF000000"/>
        </bottom>
      </border>
    </dxf>
    <dxf>
      <border outline="0">
        <bottom style="medium">
          <color rgb="FF000000"/>
        </bottom>
      </border>
    </dxf>
    <dxf>
      <border outline="0">
        <bottom style="medium">
          <color rgb="FF000000"/>
        </bottom>
      </border>
    </dxf>
    <dxf>
      <border outline="0">
        <bottom style="medium">
          <color rgb="FF000000"/>
        </bottom>
      </border>
    </dxf>
    <dxf>
      <border outline="0">
        <bottom style="medium">
          <color rgb="FF000000"/>
        </bottom>
      </border>
    </dxf>
    <dxf>
      <border outline="0">
        <bottom style="medium">
          <color rgb="FF000000"/>
        </bottom>
      </border>
    </dxf>
    <dxf>
      <border outline="0">
        <bottom style="medium">
          <color rgb="FF000000"/>
        </bottom>
      </border>
    </dxf>
  </dxfs>
  <tableStyles count="0" defaultTableStyle="TableStyleMedium2" defaultPivotStyle="PivotStyleLight16"/>
  <colors>
    <mruColors>
      <color rgb="FFD2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Will Anderson" id="{624A4217-3DC3-457D-B0A6-EB9727BBB612}" userId="S::will.anderson@wri.org::7e5a1598-8052-41d0-a571-b3b60f65e86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52CCBA-41B0-45B3-95CE-1B632E30027A}" name="Table2" displayName="Table2" ref="A9:E130" totalsRowShown="0" tableBorderDxfId="6">
  <autoFilter ref="A9:E130" xr:uid="{0752CCBA-41B0-45B3-95CE-1B632E30027A}"/>
  <tableColumns count="5">
    <tableColumn id="1" xr3:uid="{1AF0FBA1-2FD9-4EE8-802E-09B57099CA7F}" name="Catégorie budgétaire"/>
    <tableColumn id="2" xr3:uid="{2017EF44-3313-4E54-B8ED-CC380B954E27}" name="Poste budgétaire "/>
    <tableColumn id="3" xr3:uid="{BC66307F-ADB2-412E-A050-064D8DBD2FE7}" name="Coût par unité " dataCellStyle="Currency"/>
    <tableColumn id="4" xr3:uid="{E3B7CBA9-8603-4D76-BF62-B0F627271505}" name="Quantité "/>
    <tableColumn id="5" xr3:uid="{9D03A0DA-B20F-49DA-AC2B-7E0F7F0CF2F3}" name="Coût total" dataCellStyle="Currency">
      <calculatedColumnFormula>C10*D10</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48DFCB-833B-42C7-87F1-E2F0C9FA5D4A}" name="Table24" displayName="Table24" ref="A9:E130" totalsRowShown="0" tableBorderDxfId="5">
  <autoFilter ref="A9:E130" xr:uid="{BB48DFCB-833B-42C7-87F1-E2F0C9FA5D4A}"/>
  <tableColumns count="5">
    <tableColumn id="1" xr3:uid="{EA5D339C-6AFE-4841-8EB9-228DFB86DB8D}" name="Catégorie budgétaire"/>
    <tableColumn id="2" xr3:uid="{E6A649A1-498C-4B2A-8841-E3380F092C44}" name="Poste budgétaire "/>
    <tableColumn id="3" xr3:uid="{94038A0C-F2A7-43A7-B547-2620E0E61068}" name="Coût par unité " dataCellStyle="Currency"/>
    <tableColumn id="4" xr3:uid="{3989D1DD-7F0A-4576-8B47-FD494EBAE156}" name="Quantité "/>
    <tableColumn id="5" xr3:uid="{97BE2325-F412-4F64-8623-9F174840EA58}" name="Coût total" dataCellStyle="Currency">
      <calculatedColumnFormula>C10*D10</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C0F45F3-943C-4656-A95F-677676EFC7BF}" name="Table245" displayName="Table245" ref="A9:E130" totalsRowShown="0" tableBorderDxfId="4">
  <autoFilter ref="A9:E130" xr:uid="{1C0F45F3-943C-4656-A95F-677676EFC7BF}"/>
  <tableColumns count="5">
    <tableColumn id="1" xr3:uid="{11D8DE19-7D7E-458C-8D20-6D3785F9290A}" name="Catégorie budgétaire"/>
    <tableColumn id="2" xr3:uid="{D992C7E5-E62F-4585-8A1F-DCDDE3D0C02D}" name="Poste budgétaire "/>
    <tableColumn id="3" xr3:uid="{9E15DC1A-4966-4CD0-B069-7A0547DE4C4A}" name="Coût par unité " dataCellStyle="Currency"/>
    <tableColumn id="4" xr3:uid="{01E5835B-E982-40B2-85ED-44EC4985E36A}" name="Quantité "/>
    <tableColumn id="5" xr3:uid="{8E86C17F-6EBB-4947-8BE1-8A2221049E08}" name="Coût total" dataCellStyle="Currency">
      <calculatedColumnFormula>C10*D10</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8009532-B7C8-4262-9329-4D453D25B5B8}" name="Table2456" displayName="Table2456" ref="A9:E130" totalsRowShown="0" tableBorderDxfId="3">
  <autoFilter ref="A9:E130" xr:uid="{C8009532-B7C8-4262-9329-4D453D25B5B8}"/>
  <tableColumns count="5">
    <tableColumn id="1" xr3:uid="{F14FAD10-2048-40D6-A76D-D4F655ACE35C}" name="Catégorie budgétaire"/>
    <tableColumn id="2" xr3:uid="{8E9F4135-B661-463C-BBF2-226BA5C8DF1E}" name="Poste budgétaire "/>
    <tableColumn id="3" xr3:uid="{1CD60366-4DFF-42DA-AEE8-6E08251EAB48}" name="Coût par unité " dataCellStyle="Currency"/>
    <tableColumn id="4" xr3:uid="{B652F7AD-4A11-437A-8E9C-E0004C853E67}" name="Quantité "/>
    <tableColumn id="5" xr3:uid="{3802C40A-DE8A-4DFE-8B99-56726007D66B}" name="Coût total" dataCellStyle="Currency">
      <calculatedColumnFormula>C10*D10</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306495A-04EB-4FB5-A234-CEF2F7276FDA}" name="Table24567" displayName="Table24567" ref="A9:E130" totalsRowShown="0" tableBorderDxfId="2">
  <autoFilter ref="A9:E130" xr:uid="{B306495A-04EB-4FB5-A234-CEF2F7276FDA}"/>
  <tableColumns count="5">
    <tableColumn id="1" xr3:uid="{53F764C8-28FA-4626-9F8C-23ED47FC8152}" name="Catégorie budgétaire"/>
    <tableColumn id="2" xr3:uid="{B62A2EF5-A601-45B9-A7AC-54DF0B368BBD}" name="Poste budgétaire "/>
    <tableColumn id="3" xr3:uid="{9E6E61B8-6744-4060-A85A-9AFF161AD040}" name="Coût par unité " dataCellStyle="Currency"/>
    <tableColumn id="4" xr3:uid="{B49A9581-280F-4A83-AAE8-B1D66406B535}" name="Quantité "/>
    <tableColumn id="5" xr3:uid="{9794B520-6826-412B-ABFF-81EC40708445}" name="Coût total" dataCellStyle="Currency">
      <calculatedColumnFormula>C10*D10</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F1B1FB8-758F-41B2-8D89-FE066CCEFAE7}" name="Table245678" displayName="Table245678" ref="A9:E130" totalsRowShown="0" tableBorderDxfId="1">
  <autoFilter ref="A9:E130" xr:uid="{7F1B1FB8-758F-41B2-8D89-FE066CCEFAE7}"/>
  <tableColumns count="5">
    <tableColumn id="1" xr3:uid="{B81C46F7-4E50-4CC0-B141-F5E6892822B5}" name="Catégorie budgétaire"/>
    <tableColumn id="2" xr3:uid="{6D4A789B-B009-4DB3-B3E2-597043A6494F}" name="Poste budgétaire "/>
    <tableColumn id="3" xr3:uid="{E826BF8C-E561-4C18-93C8-8059258002BC}" name="Coût par unité " dataCellStyle="Currency"/>
    <tableColumn id="4" xr3:uid="{4FAEDF48-C6C9-47F5-A1A2-1ED0FB4F4A67}" name="Quantité "/>
    <tableColumn id="5" xr3:uid="{DEED9C9E-C4E1-4EE1-9F33-3A7E6BA59C41}" name="Coût total" dataCellStyle="Currency">
      <calculatedColumnFormula>C10*D10</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B9147D-27C5-46F5-99EE-AF3CCA55AC01}" name="Table2456789" displayName="Table2456789" ref="A9:E130" totalsRowShown="0" tableBorderDxfId="0">
  <autoFilter ref="A9:E130" xr:uid="{73B9147D-27C5-46F5-99EE-AF3CCA55AC01}"/>
  <tableColumns count="5">
    <tableColumn id="1" xr3:uid="{979BB148-AC6B-44B3-8741-7A570B73F5D5}" name="Catégorie budgétaire"/>
    <tableColumn id="2" xr3:uid="{49F89D53-B9D6-458C-ACB5-A17D6391E667}" name="Poste budgétaire "/>
    <tableColumn id="3" xr3:uid="{734A6E66-4C43-4359-A9B7-1C7E5AAE9D2D}" name="Coût par unité " dataCellStyle="Currency"/>
    <tableColumn id="4" xr3:uid="{29EA708F-0545-44B3-9AD0-D8DF5CDF7D8E}" name="Quantité "/>
    <tableColumn id="5" xr3:uid="{B820F014-59AE-463D-8FCD-62BD2CF56CA9}" name="Coût total" dataCellStyle="Currency">
      <calculatedColumnFormula>C10*D10</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3-02-23T21:40:27.48" personId="{624A4217-3DC3-457D-B0A6-EB9727BBB612}" id="{4EE43426-CE09-4466-9BA2-27A381AD9FB0}">
    <text>Joan, what does this mean?</text>
  </threadedComment>
  <threadedComment ref="E8" dT="2023-02-23T21:40:34.66" personId="{624A4217-3DC3-457D-B0A6-EB9727BBB612}" id="{043E0EAB-A70D-471B-81D3-F083C06CE773}">
    <text>Joan, what does this mean?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Y486"/>
  <sheetViews>
    <sheetView topLeftCell="A15" zoomScale="90" zoomScaleNormal="90" workbookViewId="0">
      <selection activeCell="D27" sqref="D27"/>
    </sheetView>
  </sheetViews>
  <sheetFormatPr defaultColWidth="8.81640625" defaultRowHeight="14.5" x14ac:dyDescent="0.35"/>
  <cols>
    <col min="1" max="1" width="39.26953125" customWidth="1"/>
    <col min="2" max="2" width="16.453125" customWidth="1"/>
    <col min="3" max="3" width="13.54296875" customWidth="1"/>
    <col min="4" max="4" width="13.1796875" customWidth="1"/>
    <col min="5" max="8" width="15.453125" customWidth="1"/>
    <col min="9" max="9" width="16.453125" customWidth="1"/>
    <col min="10" max="10" width="17.453125" customWidth="1"/>
    <col min="11" max="11" width="17.1796875" customWidth="1"/>
    <col min="12" max="12" width="12.453125" customWidth="1"/>
    <col min="13" max="77" width="8.81640625" style="7"/>
  </cols>
  <sheetData>
    <row r="1" spans="1:13" s="7" customFormat="1" x14ac:dyDescent="0.35">
      <c r="K1" s="9"/>
    </row>
    <row r="2" spans="1:13" ht="18" x14ac:dyDescent="0.4">
      <c r="A2" s="83" t="s">
        <v>34</v>
      </c>
      <c r="B2" s="83"/>
      <c r="C2" s="83"/>
      <c r="D2" s="83"/>
      <c r="E2" s="83"/>
      <c r="F2" s="83"/>
      <c r="G2" s="83"/>
      <c r="H2" s="83"/>
      <c r="I2" s="83"/>
      <c r="J2" s="83"/>
      <c r="K2" s="83"/>
    </row>
    <row r="3" spans="1:13" x14ac:dyDescent="0.35">
      <c r="A3" s="94" t="s">
        <v>103</v>
      </c>
      <c r="B3" s="94"/>
      <c r="C3" s="94"/>
      <c r="D3" s="94"/>
      <c r="E3" s="94"/>
      <c r="F3" s="94"/>
      <c r="G3" s="94"/>
      <c r="H3" s="94"/>
      <c r="I3" s="94"/>
      <c r="J3" s="94"/>
      <c r="K3" s="94"/>
      <c r="L3" s="1"/>
    </row>
    <row r="4" spans="1:13" x14ac:dyDescent="0.35">
      <c r="A4" s="84" t="s">
        <v>104</v>
      </c>
      <c r="B4" s="84"/>
      <c r="C4" s="84"/>
      <c r="D4" s="84"/>
      <c r="E4" s="84"/>
      <c r="F4" s="84"/>
      <c r="G4" s="84"/>
      <c r="H4" s="84"/>
      <c r="I4" s="84"/>
      <c r="J4" s="84"/>
      <c r="K4" s="84"/>
      <c r="L4" s="1"/>
    </row>
    <row r="5" spans="1:13" x14ac:dyDescent="0.35">
      <c r="A5" s="95"/>
      <c r="B5" s="95"/>
      <c r="C5" s="95"/>
      <c r="D5" s="95"/>
      <c r="E5" s="95"/>
      <c r="F5" s="95"/>
      <c r="G5" s="95"/>
      <c r="H5" s="95"/>
      <c r="I5" s="95"/>
      <c r="J5" s="95"/>
      <c r="K5" s="95"/>
      <c r="L5" s="1"/>
      <c r="M5" s="37"/>
    </row>
    <row r="6" spans="1:13" x14ac:dyDescent="0.35">
      <c r="A6" s="96" t="s">
        <v>105</v>
      </c>
      <c r="B6" s="97"/>
      <c r="C6" s="98"/>
      <c r="D6" s="98"/>
      <c r="E6" s="98"/>
      <c r="F6" s="98"/>
      <c r="G6" s="98"/>
      <c r="H6" s="98"/>
      <c r="I6" s="99"/>
      <c r="J6" s="99"/>
      <c r="K6" s="95"/>
      <c r="L6" s="1"/>
    </row>
    <row r="7" spans="1:13" x14ac:dyDescent="0.35">
      <c r="A7" s="96" t="s">
        <v>106</v>
      </c>
      <c r="B7" s="100"/>
      <c r="C7" s="101"/>
      <c r="D7" s="101"/>
      <c r="E7" s="101"/>
      <c r="F7" s="101"/>
      <c r="G7" s="101"/>
      <c r="H7" s="101"/>
      <c r="I7" s="102"/>
      <c r="J7" s="102"/>
      <c r="K7" s="95"/>
      <c r="L7" s="1"/>
    </row>
    <row r="8" spans="1:13" x14ac:dyDescent="0.35">
      <c r="A8" s="96" t="s">
        <v>107</v>
      </c>
      <c r="B8" s="100"/>
      <c r="C8" s="101"/>
      <c r="D8" s="101"/>
      <c r="E8" s="101"/>
      <c r="F8" s="101"/>
      <c r="G8" s="101"/>
      <c r="H8" s="101"/>
      <c r="I8" s="102"/>
      <c r="J8" s="102"/>
      <c r="K8" s="95"/>
      <c r="L8" s="1"/>
    </row>
    <row r="9" spans="1:13" x14ac:dyDescent="0.35">
      <c r="A9" s="96" t="s">
        <v>108</v>
      </c>
      <c r="B9" s="103"/>
      <c r="C9" s="101"/>
      <c r="D9" s="101"/>
      <c r="E9" s="101"/>
      <c r="F9" s="101"/>
      <c r="G9" s="101"/>
      <c r="H9" s="101"/>
      <c r="I9" s="102"/>
      <c r="J9" s="102"/>
      <c r="K9" s="95"/>
      <c r="L9" s="1"/>
    </row>
    <row r="10" spans="1:13" x14ac:dyDescent="0.35">
      <c r="A10" s="96" t="s">
        <v>109</v>
      </c>
      <c r="B10" s="100"/>
      <c r="C10" s="101"/>
      <c r="D10" s="101"/>
      <c r="E10" s="101"/>
      <c r="F10" s="101"/>
      <c r="G10" s="101"/>
      <c r="H10" s="101"/>
      <c r="I10" s="102"/>
      <c r="J10" s="102"/>
      <c r="K10" s="95"/>
      <c r="L10" s="1"/>
    </row>
    <row r="11" spans="1:13" x14ac:dyDescent="0.35">
      <c r="A11" s="104"/>
      <c r="B11" s="100"/>
      <c r="C11" s="101"/>
      <c r="D11" s="101"/>
      <c r="E11" s="101"/>
      <c r="F11" s="101"/>
      <c r="G11" s="101"/>
      <c r="H11" s="101"/>
      <c r="I11" s="102"/>
      <c r="J11" s="102"/>
      <c r="K11" s="95"/>
      <c r="L11" s="1"/>
    </row>
    <row r="12" spans="1:13" x14ac:dyDescent="0.35">
      <c r="A12" s="95"/>
      <c r="B12" s="105"/>
      <c r="C12" s="105"/>
      <c r="D12" s="105"/>
      <c r="E12" s="105"/>
      <c r="F12" s="105"/>
      <c r="G12" s="105"/>
      <c r="H12" s="105"/>
      <c r="I12" s="105"/>
      <c r="J12" s="105"/>
      <c r="K12" s="95"/>
      <c r="L12" s="1"/>
    </row>
    <row r="13" spans="1:13" x14ac:dyDescent="0.35">
      <c r="A13" s="95"/>
      <c r="B13" s="106"/>
      <c r="C13" s="105"/>
      <c r="D13" s="105"/>
      <c r="E13" s="105"/>
      <c r="F13" s="105"/>
      <c r="G13" s="105"/>
      <c r="H13" s="105"/>
      <c r="I13" s="105"/>
      <c r="J13" s="105"/>
      <c r="K13" s="95"/>
      <c r="L13" s="1"/>
    </row>
    <row r="14" spans="1:13" x14ac:dyDescent="0.35">
      <c r="A14" s="95"/>
      <c r="B14" s="106"/>
      <c r="C14" s="105"/>
      <c r="D14" s="105"/>
      <c r="E14" s="105"/>
      <c r="F14" s="105"/>
      <c r="G14" s="105"/>
      <c r="H14" s="105"/>
      <c r="I14" s="105"/>
      <c r="J14" s="105"/>
      <c r="K14" s="95"/>
      <c r="L14" s="1"/>
    </row>
    <row r="15" spans="1:13" x14ac:dyDescent="0.35">
      <c r="A15" s="96" t="s">
        <v>35</v>
      </c>
      <c r="B15" s="107" t="s">
        <v>100</v>
      </c>
      <c r="C15" s="106" t="s">
        <v>110</v>
      </c>
      <c r="D15" s="107" t="s">
        <v>111</v>
      </c>
      <c r="E15" s="106"/>
      <c r="F15" s="105"/>
      <c r="G15" s="108"/>
      <c r="H15" s="106"/>
      <c r="I15" s="105"/>
      <c r="J15" s="105"/>
      <c r="K15" s="95"/>
      <c r="L15" s="1"/>
    </row>
    <row r="16" spans="1:13" x14ac:dyDescent="0.35">
      <c r="A16" s="96"/>
      <c r="B16" s="108"/>
      <c r="C16" s="106"/>
      <c r="D16" s="108"/>
      <c r="E16" s="106"/>
      <c r="F16" s="104"/>
      <c r="G16" s="108"/>
      <c r="H16" s="106"/>
      <c r="I16" s="105"/>
      <c r="J16" s="105"/>
      <c r="K16" s="95"/>
      <c r="L16" s="1"/>
    </row>
    <row r="17" spans="1:27" x14ac:dyDescent="0.35">
      <c r="A17" s="109" t="s">
        <v>112</v>
      </c>
      <c r="B17" s="110" t="s">
        <v>113</v>
      </c>
      <c r="C17" s="106" t="s">
        <v>110</v>
      </c>
      <c r="D17" s="110" t="s">
        <v>114</v>
      </c>
      <c r="E17" s="106"/>
      <c r="F17" s="106"/>
      <c r="G17" s="108"/>
      <c r="H17" s="106"/>
      <c r="I17" s="104"/>
      <c r="J17" s="105"/>
      <c r="K17" s="95"/>
      <c r="L17" s="1"/>
    </row>
    <row r="18" spans="1:27" x14ac:dyDescent="0.35">
      <c r="A18" s="111"/>
      <c r="B18" s="105"/>
      <c r="C18" s="105"/>
      <c r="D18" s="105"/>
      <c r="E18" s="105"/>
      <c r="F18" s="105"/>
      <c r="G18" s="105"/>
      <c r="H18" s="105"/>
      <c r="I18" s="105"/>
      <c r="J18" s="105"/>
      <c r="K18" s="95"/>
      <c r="L18" s="1"/>
    </row>
    <row r="19" spans="1:27" ht="15" thickBot="1" x14ac:dyDescent="0.4">
      <c r="A19" s="112" t="s">
        <v>115</v>
      </c>
      <c r="B19" s="1"/>
      <c r="C19" s="1"/>
      <c r="D19" s="1"/>
      <c r="E19" s="1"/>
      <c r="F19" s="1"/>
      <c r="G19" s="1"/>
      <c r="H19" s="1"/>
      <c r="I19" s="1"/>
      <c r="J19" s="1"/>
      <c r="K19" s="1"/>
      <c r="L19" s="1"/>
      <c r="M19" s="81"/>
      <c r="N19" s="81"/>
      <c r="O19" s="81"/>
      <c r="P19" s="81"/>
      <c r="Q19" s="81"/>
      <c r="R19" s="81"/>
      <c r="S19" s="81"/>
      <c r="T19" s="81"/>
      <c r="U19" s="81"/>
      <c r="V19" s="81"/>
      <c r="W19" s="81"/>
      <c r="X19" s="81"/>
      <c r="Y19" s="81"/>
      <c r="Z19" s="81"/>
      <c r="AA19" s="81"/>
    </row>
    <row r="20" spans="1:27" ht="39" customHeight="1" thickBot="1" x14ac:dyDescent="0.4">
      <c r="A20" s="74" t="s">
        <v>36</v>
      </c>
      <c r="B20" s="75" t="s">
        <v>37</v>
      </c>
      <c r="C20" s="75" t="s">
        <v>38</v>
      </c>
      <c r="D20" s="75" t="s">
        <v>39</v>
      </c>
      <c r="E20" s="75" t="s">
        <v>40</v>
      </c>
      <c r="F20" s="75" t="s">
        <v>41</v>
      </c>
      <c r="G20" s="75" t="s">
        <v>42</v>
      </c>
      <c r="H20" s="75" t="s">
        <v>43</v>
      </c>
      <c r="I20" s="10" t="s">
        <v>44</v>
      </c>
      <c r="J20" s="10" t="s">
        <v>45</v>
      </c>
      <c r="K20" s="11" t="s">
        <v>46</v>
      </c>
      <c r="L20" s="3"/>
      <c r="M20" s="81"/>
      <c r="N20" s="81"/>
      <c r="O20" s="81"/>
      <c r="P20" s="81"/>
      <c r="Q20" s="81"/>
      <c r="R20" s="81"/>
      <c r="S20" s="81"/>
      <c r="T20" s="81"/>
      <c r="U20" s="81"/>
      <c r="V20" s="81"/>
      <c r="W20" s="81"/>
      <c r="X20" s="81"/>
      <c r="Y20" s="81"/>
      <c r="Z20" s="81"/>
      <c r="AA20" s="81"/>
    </row>
    <row r="21" spans="1:27" x14ac:dyDescent="0.35">
      <c r="A21" s="12" t="s">
        <v>2</v>
      </c>
      <c r="B21" s="26">
        <v>0</v>
      </c>
      <c r="C21" s="26"/>
      <c r="D21" s="26"/>
      <c r="E21" s="26"/>
      <c r="F21" s="26"/>
      <c r="G21" s="26"/>
      <c r="H21" s="26"/>
      <c r="I21" s="26"/>
      <c r="J21" s="27">
        <f>SUM(C21:I21)</f>
        <v>0</v>
      </c>
      <c r="K21" s="27">
        <f>B21-J21</f>
        <v>0</v>
      </c>
      <c r="L21" s="1"/>
    </row>
    <row r="22" spans="1:27" x14ac:dyDescent="0.35">
      <c r="A22" s="76" t="s">
        <v>4</v>
      </c>
      <c r="B22" s="26">
        <v>0</v>
      </c>
      <c r="C22" s="69">
        <f ca="1">SUMIF(Table2[#All],'Aperçu du budget'!A22,Table2[[#All],[Coût total]])</f>
        <v>0</v>
      </c>
      <c r="D22" s="69">
        <f ca="1">SUMIF(Table24[#All],'Aperçu du budget'!A22,Table24[[#All],[Coût total]])</f>
        <v>0</v>
      </c>
      <c r="E22" s="69">
        <f ca="1">SUMIF(Table245[#All],'Aperçu du budget'!A22,Table245[[#All],[Coût total]])</f>
        <v>0</v>
      </c>
      <c r="F22" s="69">
        <f ca="1">SUMIF(Table2456[#All],'Aperçu du budget'!A22,Table2456[[#All],[Coût total]])</f>
        <v>0</v>
      </c>
      <c r="G22" s="69">
        <f ca="1">SUMIF(Table24567[#All],'Aperçu du budget'!A22,Table24567[[#All],[Coût total]])</f>
        <v>0</v>
      </c>
      <c r="H22" s="69">
        <f ca="1">SUMIF(Table245678[#All],'Aperçu du budget'!A22,Table245678[[#All],[Coût total]])</f>
        <v>0</v>
      </c>
      <c r="I22" s="69">
        <f ca="1">SUMIF(Table2456789[#All],'Aperçu du budget'!A22,Table2456789[[#All],[Coût total]])</f>
        <v>0</v>
      </c>
      <c r="J22" s="27">
        <f t="shared" ref="J22:J33" ca="1" si="0">SUM(C22:I22)</f>
        <v>0</v>
      </c>
      <c r="K22" s="27">
        <f t="shared" ref="K22:K33" ca="1" si="1">B22-J22</f>
        <v>0</v>
      </c>
      <c r="L22" s="1"/>
    </row>
    <row r="23" spans="1:27" ht="14.25" customHeight="1" x14ac:dyDescent="0.35">
      <c r="A23" s="77" t="s">
        <v>6</v>
      </c>
      <c r="B23" s="26">
        <v>0</v>
      </c>
      <c r="C23" s="69">
        <f ca="1">SUMIF(Table2[#All],'Aperçu du budget'!A23,Table2[[#All],[Coût total]])</f>
        <v>0</v>
      </c>
      <c r="D23" s="69">
        <f ca="1">SUMIF(Table24[#All],'Aperçu du budget'!A23,Table24[[#All],[Coût total]])</f>
        <v>0</v>
      </c>
      <c r="E23" s="69">
        <f ca="1">SUMIF(Table245[#All],'Aperçu du budget'!A23,Table245[[#All],[Coût total]])</f>
        <v>0</v>
      </c>
      <c r="F23" s="69">
        <f ca="1">SUMIF(Table2456[#All],'Aperçu du budget'!A23,Table2456[[#All],[Coût total]])</f>
        <v>0</v>
      </c>
      <c r="G23" s="69">
        <f ca="1">SUMIF(Table24567[#All],'Aperçu du budget'!A23,Table24567[[#All],[Coût total]])</f>
        <v>0</v>
      </c>
      <c r="H23" s="69">
        <f ca="1">SUMIF(Table245678[#All],'Aperçu du budget'!A23,Table245678[[#All],[Coût total]])</f>
        <v>0</v>
      </c>
      <c r="I23" s="69">
        <f ca="1">SUMIF(Table2456789[#All],'Aperçu du budget'!A23,Table2456789[[#All],[Coût total]])</f>
        <v>0</v>
      </c>
      <c r="J23" s="27">
        <f t="shared" ca="1" si="0"/>
        <v>0</v>
      </c>
      <c r="K23" s="27">
        <f t="shared" ca="1" si="1"/>
        <v>0</v>
      </c>
      <c r="L23" s="1"/>
    </row>
    <row r="24" spans="1:27" ht="14.25" customHeight="1" x14ac:dyDescent="0.35">
      <c r="A24" s="77" t="s">
        <v>8</v>
      </c>
      <c r="B24" s="26">
        <v>0</v>
      </c>
      <c r="C24" s="69">
        <f ca="1">SUMIF(Table2[#All],'Aperçu du budget'!A24,Table2[[#All],[Coût total]])</f>
        <v>0</v>
      </c>
      <c r="D24" s="69">
        <f ca="1">SUMIF(Table24[#All],'Aperçu du budget'!A24,Table24[[#All],[Coût total]])</f>
        <v>0</v>
      </c>
      <c r="E24" s="69">
        <f ca="1">SUMIF(Table245[#All],'Aperçu du budget'!A24,Table245[[#All],[Coût total]])</f>
        <v>0</v>
      </c>
      <c r="F24" s="69">
        <f ca="1">SUMIF(Table2456[#All],'Aperçu du budget'!A24,Table2456[[#All],[Coût total]])</f>
        <v>0</v>
      </c>
      <c r="G24" s="69">
        <f ca="1">SUMIF(Table24567[#All],'Aperçu du budget'!A24,Table24567[[#All],[Coût total]])</f>
        <v>0</v>
      </c>
      <c r="H24" s="69">
        <f ca="1">SUMIF(Table245678[#All],'Aperçu du budget'!A24,Table245678[[#All],[Coût total]])</f>
        <v>0</v>
      </c>
      <c r="I24" s="69">
        <f ca="1">SUMIF(Table2456789[#All],'Aperçu du budget'!A24,Table2456789[[#All],[Coût total]])</f>
        <v>0</v>
      </c>
      <c r="J24" s="27">
        <f ca="1">SUM(C24:I24)</f>
        <v>0</v>
      </c>
      <c r="K24" s="27">
        <f ca="1">B24-J24</f>
        <v>0</v>
      </c>
      <c r="L24" s="1"/>
    </row>
    <row r="25" spans="1:27" x14ac:dyDescent="0.35">
      <c r="A25" s="78" t="s">
        <v>10</v>
      </c>
      <c r="B25" s="26">
        <v>0</v>
      </c>
      <c r="C25" s="69">
        <f ca="1">SUMIF(Table2[#All],'Aperçu du budget'!A25,Table2[[#All],[Coût total]])</f>
        <v>0</v>
      </c>
      <c r="D25" s="69">
        <f ca="1">SUMIF(Table24[#All],'Aperçu du budget'!A25,Table24[[#All],[Coût total]])</f>
        <v>0</v>
      </c>
      <c r="E25" s="69">
        <f ca="1">SUMIF(Table245[#All],'Aperçu du budget'!A25,Table245[[#All],[Coût total]])</f>
        <v>0</v>
      </c>
      <c r="F25" s="69">
        <f ca="1">SUMIF(Table2456[#All],'Aperçu du budget'!A25,Table2456[[#All],[Coût total]])</f>
        <v>0</v>
      </c>
      <c r="G25" s="69">
        <f ca="1">SUMIF(Table24567[#All],'Aperçu du budget'!A25,Table24567[[#All],[Coût total]])</f>
        <v>0</v>
      </c>
      <c r="H25" s="69">
        <f ca="1">SUMIF(Table245678[#All],'Aperçu du budget'!A25,Table245678[[#All],[Coût total]])</f>
        <v>0</v>
      </c>
      <c r="I25" s="69">
        <f ca="1">SUMIF(Table2456789[#All],'Aperçu du budget'!A25,Table2456789[[#All],[Coût total]])</f>
        <v>0</v>
      </c>
      <c r="J25" s="27">
        <f t="shared" ca="1" si="0"/>
        <v>0</v>
      </c>
      <c r="K25" s="27">
        <f t="shared" ca="1" si="1"/>
        <v>0</v>
      </c>
      <c r="L25" s="1"/>
    </row>
    <row r="26" spans="1:27" x14ac:dyDescent="0.35">
      <c r="A26" s="78" t="s">
        <v>12</v>
      </c>
      <c r="B26" s="26">
        <v>0</v>
      </c>
      <c r="C26" s="69">
        <f ca="1">SUMIF(Table2[#All],'Aperçu du budget'!A26,Table2[[#All],[Coût total]])</f>
        <v>0</v>
      </c>
      <c r="D26" s="69">
        <f ca="1">SUMIF(Table24[#All],'Aperçu du budget'!A26,Table24[[#All],[Coût total]])</f>
        <v>0</v>
      </c>
      <c r="E26" s="69">
        <f ca="1">SUMIF(Table245[#All],'Aperçu du budget'!A26,Table245[[#All],[Coût total]])</f>
        <v>0</v>
      </c>
      <c r="F26" s="69">
        <f ca="1">SUMIF(Table2456[#All],'Aperçu du budget'!A26,Table2456[[#All],[Coût total]])</f>
        <v>0</v>
      </c>
      <c r="G26" s="69">
        <f ca="1">SUMIF(Table24567[#All],'Aperçu du budget'!A26,Table24567[[#All],[Coût total]])</f>
        <v>0</v>
      </c>
      <c r="H26" s="69">
        <f ca="1">SUMIF(Table245678[#All],'Aperçu du budget'!A26,Table245678[[#All],[Coût total]])</f>
        <v>0</v>
      </c>
      <c r="I26" s="69">
        <f ca="1">SUMIF(Table2456789[#All],'Aperçu du budget'!A26,Table2456789[[#All],[Coût total]])</f>
        <v>0</v>
      </c>
      <c r="J26" s="27">
        <f t="shared" ca="1" si="0"/>
        <v>0</v>
      </c>
      <c r="K26" s="27">
        <f t="shared" ca="1" si="1"/>
        <v>0</v>
      </c>
      <c r="L26" s="1"/>
    </row>
    <row r="27" spans="1:27" x14ac:dyDescent="0.35">
      <c r="A27" s="77" t="s">
        <v>14</v>
      </c>
      <c r="B27" s="26">
        <v>0</v>
      </c>
      <c r="C27" s="69">
        <f ca="1">SUMIF(Table2[#All],'Aperçu du budget'!A27,Table2[[#All],[Coût total]])</f>
        <v>0</v>
      </c>
      <c r="D27" s="69">
        <f ca="1">SUMIF(Table24[#All],'Aperçu du budget'!A27,Table24[[#All],[Coût total]])</f>
        <v>0</v>
      </c>
      <c r="E27" s="69">
        <f ca="1">SUMIF(Table245[#All],'Aperçu du budget'!A27,Table245[[#All],[Coût total]])</f>
        <v>0</v>
      </c>
      <c r="F27" s="69">
        <f ca="1">SUMIF(Table2456[#All],'Aperçu du budget'!A27,Table2456[[#All],[Coût total]])</f>
        <v>0</v>
      </c>
      <c r="G27" s="69">
        <f ca="1">SUMIF(Table24567[#All],'Aperçu du budget'!A27,Table24567[[#All],[Coût total]])</f>
        <v>0</v>
      </c>
      <c r="H27" s="69">
        <f ca="1">SUMIF(Table245678[#All],'Aperçu du budget'!A27,Table245678[[#All],[Coût total]])</f>
        <v>0</v>
      </c>
      <c r="I27" s="69">
        <f ca="1">SUMIF(Table2456789[#All],'Aperçu du budget'!A27,Table2456789[[#All],[Coût total]])</f>
        <v>0</v>
      </c>
      <c r="J27" s="27">
        <f t="shared" ca="1" si="0"/>
        <v>0</v>
      </c>
      <c r="K27" s="27">
        <f t="shared" ca="1" si="1"/>
        <v>0</v>
      </c>
      <c r="L27" s="1"/>
    </row>
    <row r="28" spans="1:27" x14ac:dyDescent="0.35">
      <c r="A28" s="77" t="s">
        <v>18</v>
      </c>
      <c r="B28" s="26">
        <v>0</v>
      </c>
      <c r="C28" s="69">
        <f ca="1">SUMIF(Table2[#All],'Aperçu du budget'!A28,Table2[[#All],[Coût total]])</f>
        <v>0</v>
      </c>
      <c r="D28" s="69">
        <f ca="1">SUMIF(Table24[#All],'Aperçu du budget'!A28,Table24[[#All],[Coût total]])</f>
        <v>0</v>
      </c>
      <c r="E28" s="69">
        <f ca="1">SUMIF(Table245[#All],'Aperçu du budget'!A28,Table245[[#All],[Coût total]])</f>
        <v>0</v>
      </c>
      <c r="F28" s="69">
        <f ca="1">SUMIF(Table2456[#All],'Aperçu du budget'!A28,Table2456[[#All],[Coût total]])</f>
        <v>0</v>
      </c>
      <c r="G28" s="69">
        <f ca="1">SUMIF(Table24567[#All],'Aperçu du budget'!A28,Table24567[[#All],[Coût total]])</f>
        <v>0</v>
      </c>
      <c r="H28" s="69">
        <f ca="1">SUMIF(Table245678[#All],'Aperçu du budget'!A28,Table245678[[#All],[Coût total]])</f>
        <v>0</v>
      </c>
      <c r="I28" s="69">
        <f ca="1">SUMIF(Table2456789[#All],'Aperçu du budget'!A28,Table2456789[[#All],[Coût total]])</f>
        <v>0</v>
      </c>
      <c r="J28" s="27">
        <f t="shared" ca="1" si="0"/>
        <v>0</v>
      </c>
      <c r="K28" s="27">
        <f t="shared" ca="1" si="1"/>
        <v>0</v>
      </c>
      <c r="L28" s="1"/>
    </row>
    <row r="29" spans="1:27" x14ac:dyDescent="0.35">
      <c r="A29" s="77" t="s">
        <v>26</v>
      </c>
      <c r="B29" s="26">
        <v>0</v>
      </c>
      <c r="C29" s="69">
        <f ca="1">SUMIF(Table2[#All],'Aperçu du budget'!A29,Table2[[#All],[Coût total]])</f>
        <v>0</v>
      </c>
      <c r="D29" s="69">
        <f ca="1">SUMIF(Table24[#All],'Aperçu du budget'!A29,Table24[[#All],[Coût total]])</f>
        <v>0</v>
      </c>
      <c r="E29" s="69">
        <f ca="1">SUMIF(Table245[#All],'Aperçu du budget'!A29,Table245[[#All],[Coût total]])</f>
        <v>0</v>
      </c>
      <c r="F29" s="69">
        <f ca="1">SUMIF(Table2456[#All],'Aperçu du budget'!A29,Table2456[[#All],[Coût total]])</f>
        <v>0</v>
      </c>
      <c r="G29" s="69">
        <f ca="1">SUMIF(Table24567[#All],'Aperçu du budget'!A29,Table24567[[#All],[Coût total]])</f>
        <v>0</v>
      </c>
      <c r="H29" s="69">
        <f ca="1">SUMIF(Table245678[#All],'Aperçu du budget'!A29,Table245678[[#All],[Coût total]])</f>
        <v>0</v>
      </c>
      <c r="I29" s="69">
        <f ca="1">SUMIF(Table2456789[#All],'Aperçu du budget'!A29,Table2456789[[#All],[Coût total]])</f>
        <v>0</v>
      </c>
      <c r="J29" s="27">
        <f t="shared" ca="1" si="0"/>
        <v>0</v>
      </c>
      <c r="K29" s="27">
        <f t="shared" ca="1" si="1"/>
        <v>0</v>
      </c>
      <c r="L29" s="1"/>
    </row>
    <row r="30" spans="1:27" x14ac:dyDescent="0.35">
      <c r="A30" s="46" t="s">
        <v>47</v>
      </c>
      <c r="B30" s="29">
        <v>0</v>
      </c>
      <c r="C30" s="29"/>
      <c r="D30" s="29"/>
      <c r="E30" s="29"/>
      <c r="F30" s="29"/>
      <c r="G30" s="29"/>
      <c r="H30" s="29"/>
      <c r="I30" s="29"/>
      <c r="J30" s="27">
        <f t="shared" si="0"/>
        <v>0</v>
      </c>
      <c r="K30" s="27">
        <f t="shared" si="1"/>
        <v>0</v>
      </c>
      <c r="L30" s="1"/>
    </row>
    <row r="31" spans="1:27" x14ac:dyDescent="0.35">
      <c r="A31" s="4" t="s">
        <v>20</v>
      </c>
      <c r="B31" s="28">
        <v>0</v>
      </c>
      <c r="C31" s="28"/>
      <c r="D31" s="28"/>
      <c r="E31" s="28"/>
      <c r="F31" s="28"/>
      <c r="G31" s="28"/>
      <c r="H31" s="28"/>
      <c r="I31" s="28"/>
      <c r="J31" s="27">
        <f t="shared" si="0"/>
        <v>0</v>
      </c>
      <c r="K31" s="27">
        <f t="shared" si="1"/>
        <v>0</v>
      </c>
      <c r="L31" s="1"/>
    </row>
    <row r="32" spans="1:27" x14ac:dyDescent="0.35">
      <c r="A32" s="4" t="s">
        <v>48</v>
      </c>
      <c r="B32" s="28">
        <v>0</v>
      </c>
      <c r="C32" s="28"/>
      <c r="D32" s="28"/>
      <c r="E32" s="28"/>
      <c r="F32" s="28"/>
      <c r="G32" s="28"/>
      <c r="H32" s="28"/>
      <c r="I32" s="28"/>
      <c r="J32" s="27">
        <f t="shared" si="0"/>
        <v>0</v>
      </c>
      <c r="K32" s="27">
        <f t="shared" si="1"/>
        <v>0</v>
      </c>
      <c r="L32" s="1"/>
    </row>
    <row r="33" spans="1:12" x14ac:dyDescent="0.35">
      <c r="A33" s="13" t="s">
        <v>24</v>
      </c>
      <c r="B33" s="29">
        <v>0</v>
      </c>
      <c r="C33" s="29"/>
      <c r="D33" s="29"/>
      <c r="E33" s="29"/>
      <c r="F33" s="29"/>
      <c r="G33" s="29"/>
      <c r="H33" s="29"/>
      <c r="I33" s="29"/>
      <c r="J33" s="27">
        <f t="shared" si="0"/>
        <v>0</v>
      </c>
      <c r="K33" s="27">
        <f t="shared" si="1"/>
        <v>0</v>
      </c>
      <c r="L33" s="1"/>
    </row>
    <row r="34" spans="1:12" x14ac:dyDescent="0.35">
      <c r="A34" s="14" t="s">
        <v>49</v>
      </c>
      <c r="B34" s="30">
        <f t="shared" ref="B34:K34" si="2">SUM(B21:B33)</f>
        <v>0</v>
      </c>
      <c r="C34" s="30">
        <f t="shared" ca="1" si="2"/>
        <v>0</v>
      </c>
      <c r="D34" s="30">
        <f t="shared" ca="1" si="2"/>
        <v>0</v>
      </c>
      <c r="E34" s="30">
        <f t="shared" ca="1" si="2"/>
        <v>0</v>
      </c>
      <c r="F34" s="30">
        <f t="shared" ca="1" si="2"/>
        <v>0</v>
      </c>
      <c r="G34" s="30">
        <f t="shared" ca="1" si="2"/>
        <v>0</v>
      </c>
      <c r="H34" s="30">
        <f t="shared" ca="1" si="2"/>
        <v>0</v>
      </c>
      <c r="I34" s="30">
        <f t="shared" ca="1" si="2"/>
        <v>0</v>
      </c>
      <c r="J34" s="30">
        <f t="shared" ca="1" si="2"/>
        <v>0</v>
      </c>
      <c r="K34" s="31">
        <f t="shared" ca="1" si="2"/>
        <v>0</v>
      </c>
      <c r="L34" s="1"/>
    </row>
    <row r="35" spans="1:12" ht="15" thickBot="1" x14ac:dyDescent="0.4">
      <c r="A35" s="15" t="s">
        <v>50</v>
      </c>
      <c r="B35" s="70">
        <v>0</v>
      </c>
      <c r="C35" s="32"/>
      <c r="D35" s="32"/>
      <c r="E35" s="32"/>
      <c r="F35" s="32"/>
      <c r="G35" s="32"/>
      <c r="H35" s="32"/>
      <c r="I35" s="32"/>
      <c r="J35" s="33">
        <f>SUM(C35:I35)</f>
        <v>0</v>
      </c>
      <c r="K35" s="34">
        <f>B35-J35</f>
        <v>0</v>
      </c>
      <c r="L35" s="1"/>
    </row>
    <row r="36" spans="1:12" ht="15.5" thickTop="1" thickBot="1" x14ac:dyDescent="0.4">
      <c r="A36" s="16" t="s">
        <v>51</v>
      </c>
      <c r="B36" s="35">
        <f>SUM(B34+B35)</f>
        <v>0</v>
      </c>
      <c r="C36" s="35">
        <f ca="1">SUM(C34+C35)</f>
        <v>0</v>
      </c>
      <c r="D36" s="35">
        <f t="shared" ref="D36:I36" ca="1" si="3">SUM(D34+D35)</f>
        <v>0</v>
      </c>
      <c r="E36" s="35">
        <f t="shared" ca="1" si="3"/>
        <v>0</v>
      </c>
      <c r="F36" s="35">
        <f t="shared" ca="1" si="3"/>
        <v>0</v>
      </c>
      <c r="G36" s="35">
        <f t="shared" ca="1" si="3"/>
        <v>0</v>
      </c>
      <c r="H36" s="35">
        <f t="shared" ca="1" si="3"/>
        <v>0</v>
      </c>
      <c r="I36" s="35">
        <f t="shared" ca="1" si="3"/>
        <v>0</v>
      </c>
      <c r="J36" s="35">
        <f ca="1">SUM(J34+J35)</f>
        <v>0</v>
      </c>
      <c r="K36" s="36">
        <f ca="1">SUM(K34:K35)</f>
        <v>0</v>
      </c>
      <c r="L36" s="1"/>
    </row>
    <row r="37" spans="1:12" x14ac:dyDescent="0.35">
      <c r="A37" s="17" t="s">
        <v>52</v>
      </c>
      <c r="B37" s="1"/>
      <c r="C37" s="5"/>
      <c r="D37" s="5"/>
      <c r="E37" s="5"/>
      <c r="F37" s="5"/>
      <c r="G37" s="5"/>
      <c r="H37" s="5"/>
      <c r="I37" s="5"/>
      <c r="J37" s="5"/>
      <c r="K37" s="1"/>
      <c r="L37" s="1"/>
    </row>
    <row r="38" spans="1:12" x14ac:dyDescent="0.35">
      <c r="A38" s="17" t="s">
        <v>53</v>
      </c>
      <c r="B38" s="1"/>
      <c r="C38" s="5"/>
      <c r="D38" s="5"/>
      <c r="E38" s="5"/>
      <c r="F38" s="5"/>
      <c r="G38" s="5"/>
      <c r="H38" s="5"/>
      <c r="I38" s="5"/>
      <c r="J38" s="5"/>
      <c r="K38" s="1"/>
      <c r="L38" s="1"/>
    </row>
    <row r="39" spans="1:12" x14ac:dyDescent="0.35">
      <c r="A39" s="43" t="s">
        <v>54</v>
      </c>
      <c r="B39" s="44"/>
      <c r="C39" s="45"/>
      <c r="D39" s="50"/>
      <c r="E39" s="50"/>
      <c r="F39" s="5"/>
      <c r="G39" s="5"/>
      <c r="H39" s="5"/>
      <c r="I39" s="5"/>
      <c r="J39" s="5"/>
      <c r="K39" s="1"/>
      <c r="L39" s="1"/>
    </row>
    <row r="40" spans="1:12" x14ac:dyDescent="0.35">
      <c r="A40" s="17"/>
      <c r="B40" s="1"/>
      <c r="C40" s="5"/>
      <c r="D40" s="5"/>
      <c r="E40" s="5"/>
      <c r="F40" s="5"/>
      <c r="G40" s="5"/>
      <c r="H40" s="5"/>
      <c r="I40" s="5"/>
      <c r="J40" s="5"/>
      <c r="K40" s="1"/>
      <c r="L40" s="1"/>
    </row>
    <row r="41" spans="1:12" x14ac:dyDescent="0.35">
      <c r="A41" s="73" t="s">
        <v>102</v>
      </c>
      <c r="B41" s="1"/>
      <c r="C41" s="5"/>
      <c r="D41" s="5"/>
      <c r="E41" s="5"/>
      <c r="F41" s="5"/>
      <c r="G41" s="5"/>
      <c r="H41" s="5"/>
      <c r="I41" s="5"/>
      <c r="J41" s="5"/>
      <c r="K41" s="1"/>
      <c r="L41" s="1"/>
    </row>
    <row r="42" spans="1:12" x14ac:dyDescent="0.35">
      <c r="A42" s="79" t="s">
        <v>55</v>
      </c>
      <c r="B42" s="25" t="e">
        <f>B35/B34</f>
        <v>#DIV/0!</v>
      </c>
      <c r="C42" s="25" t="e">
        <f ca="1">C35/C34</f>
        <v>#DIV/0!</v>
      </c>
      <c r="D42" s="25" t="e">
        <f t="shared" ref="D42:J42" ca="1" si="4">D35/D34</f>
        <v>#DIV/0!</v>
      </c>
      <c r="E42" s="25" t="e">
        <f t="shared" ca="1" si="4"/>
        <v>#DIV/0!</v>
      </c>
      <c r="F42" s="25" t="e">
        <f t="shared" ca="1" si="4"/>
        <v>#DIV/0!</v>
      </c>
      <c r="G42" s="25" t="e">
        <f t="shared" ca="1" si="4"/>
        <v>#DIV/0!</v>
      </c>
      <c r="H42" s="25" t="e">
        <f t="shared" ca="1" si="4"/>
        <v>#DIV/0!</v>
      </c>
      <c r="I42" s="25" t="e">
        <f t="shared" ca="1" si="4"/>
        <v>#DIV/0!</v>
      </c>
      <c r="J42" s="25" t="e">
        <f t="shared" ca="1" si="4"/>
        <v>#DIV/0!</v>
      </c>
      <c r="K42" s="1"/>
      <c r="L42" s="1"/>
    </row>
    <row r="43" spans="1:12" x14ac:dyDescent="0.35">
      <c r="A43" s="80" t="s">
        <v>56</v>
      </c>
      <c r="B43" s="1"/>
      <c r="C43" s="5"/>
      <c r="D43" s="5"/>
      <c r="E43" s="5"/>
      <c r="F43" s="5"/>
      <c r="G43" s="5"/>
      <c r="H43" s="5"/>
      <c r="I43" s="5"/>
      <c r="J43" s="5"/>
      <c r="K43" s="1"/>
      <c r="L43" s="1"/>
    </row>
    <row r="44" spans="1:12" x14ac:dyDescent="0.35">
      <c r="A44" s="2"/>
      <c r="B44" s="1"/>
      <c r="C44" s="5"/>
      <c r="D44" s="5"/>
      <c r="E44" s="5"/>
      <c r="F44" s="5"/>
      <c r="G44" s="5"/>
      <c r="H44" s="5"/>
      <c r="I44" s="5"/>
      <c r="J44" s="5"/>
      <c r="K44" s="1"/>
      <c r="L44" s="1"/>
    </row>
    <row r="45" spans="1:12" x14ac:dyDescent="0.35">
      <c r="A45" s="2"/>
      <c r="B45" s="1"/>
      <c r="C45" s="5"/>
      <c r="D45" s="5"/>
      <c r="E45" s="5"/>
      <c r="F45" s="5"/>
      <c r="G45" s="5"/>
      <c r="H45" s="5"/>
      <c r="I45" s="5"/>
      <c r="J45" s="5"/>
      <c r="K45" s="1"/>
      <c r="L45" s="1"/>
    </row>
    <row r="46" spans="1:12" x14ac:dyDescent="0.35">
      <c r="A46" s="24" t="s">
        <v>57</v>
      </c>
      <c r="B46" s="6"/>
      <c r="C46" s="6"/>
      <c r="D46" s="6"/>
      <c r="E46" s="6"/>
      <c r="F46" s="6"/>
      <c r="G46" s="6"/>
      <c r="H46" s="6"/>
      <c r="I46" s="6"/>
      <c r="J46" s="6"/>
      <c r="K46" s="6"/>
      <c r="L46" s="6"/>
    </row>
    <row r="47" spans="1:12" ht="15" customHeight="1" x14ac:dyDescent="0.35">
      <c r="A47" s="82" t="s">
        <v>58</v>
      </c>
      <c r="B47" s="82"/>
      <c r="C47" s="82"/>
      <c r="D47" s="82"/>
      <c r="E47" s="82"/>
      <c r="F47" s="82"/>
      <c r="G47" s="82"/>
      <c r="H47" s="82"/>
      <c r="I47" s="82"/>
      <c r="J47" s="82"/>
      <c r="K47" s="82"/>
      <c r="L47" s="7"/>
    </row>
    <row r="48" spans="1:12" x14ac:dyDescent="0.35">
      <c r="A48" s="8" t="s">
        <v>59</v>
      </c>
      <c r="B48" s="6"/>
      <c r="C48" s="6"/>
      <c r="D48" s="6"/>
      <c r="E48" s="6"/>
      <c r="F48" s="6"/>
      <c r="G48" s="6"/>
      <c r="H48" s="6"/>
      <c r="I48" s="6"/>
      <c r="J48" s="6"/>
      <c r="K48" s="6"/>
      <c r="L48" s="7"/>
    </row>
    <row r="49" spans="1:12" x14ac:dyDescent="0.35">
      <c r="A49" s="18"/>
      <c r="B49" s="18"/>
      <c r="C49" s="18"/>
      <c r="D49" s="18"/>
      <c r="E49" s="18"/>
      <c r="F49" s="18"/>
      <c r="G49" s="18"/>
      <c r="H49" s="18"/>
      <c r="I49" s="18"/>
      <c r="J49" s="18"/>
      <c r="K49" s="18"/>
      <c r="L49" s="7"/>
    </row>
    <row r="50" spans="1:12" x14ac:dyDescent="0.35">
      <c r="A50" s="19"/>
      <c r="B50" s="19"/>
      <c r="C50" s="18"/>
      <c r="D50" s="18"/>
      <c r="E50" s="18"/>
      <c r="F50" s="18"/>
      <c r="G50" s="18"/>
      <c r="H50" s="18"/>
      <c r="I50" s="20" t="s">
        <v>101</v>
      </c>
      <c r="J50" s="18"/>
      <c r="K50" s="18"/>
      <c r="L50" s="7"/>
    </row>
    <row r="51" spans="1:12" x14ac:dyDescent="0.35">
      <c r="A51" s="18" t="s">
        <v>60</v>
      </c>
      <c r="B51" s="18"/>
      <c r="C51" s="18"/>
      <c r="D51" s="18"/>
      <c r="E51" s="18"/>
      <c r="F51" s="18"/>
      <c r="G51" s="18"/>
      <c r="H51" s="18"/>
      <c r="I51" s="21"/>
      <c r="J51" s="18"/>
      <c r="K51" s="18"/>
      <c r="L51" s="7"/>
    </row>
    <row r="52" spans="1:12" x14ac:dyDescent="0.35">
      <c r="A52" s="38" t="s">
        <v>61</v>
      </c>
      <c r="B52" s="18"/>
      <c r="C52" s="18"/>
      <c r="D52" s="18"/>
      <c r="E52" s="18"/>
      <c r="F52" s="18"/>
      <c r="G52" s="18"/>
      <c r="H52" s="18"/>
      <c r="I52" s="18"/>
      <c r="J52" s="18"/>
      <c r="K52" s="18"/>
      <c r="L52" s="7"/>
    </row>
    <row r="53" spans="1:12" x14ac:dyDescent="0.35">
      <c r="A53" s="18"/>
      <c r="B53" s="18"/>
      <c r="C53" s="18"/>
      <c r="D53" s="18"/>
      <c r="E53" s="18"/>
      <c r="F53" s="18"/>
      <c r="G53" s="18"/>
      <c r="H53" s="18"/>
      <c r="I53" s="18"/>
      <c r="J53" s="18"/>
      <c r="K53" s="18"/>
      <c r="L53" s="7"/>
    </row>
    <row r="54" spans="1:12" x14ac:dyDescent="0.35">
      <c r="A54" s="19"/>
      <c r="B54" s="19"/>
      <c r="C54" s="18"/>
      <c r="D54" s="18"/>
      <c r="E54" s="18"/>
      <c r="F54" s="18"/>
      <c r="G54" s="18"/>
      <c r="H54" s="18"/>
      <c r="I54" s="20" t="s">
        <v>101</v>
      </c>
      <c r="J54" s="18"/>
      <c r="K54" s="18"/>
      <c r="L54" s="7"/>
    </row>
    <row r="55" spans="1:12" x14ac:dyDescent="0.35">
      <c r="A55" s="18" t="s">
        <v>62</v>
      </c>
      <c r="B55" s="18"/>
      <c r="C55" s="18"/>
      <c r="D55" s="18"/>
      <c r="E55" s="18"/>
      <c r="F55" s="18"/>
      <c r="G55" s="18"/>
      <c r="H55" s="18"/>
      <c r="I55" s="21"/>
      <c r="J55" s="18"/>
      <c r="K55" s="18"/>
      <c r="L55" s="7"/>
    </row>
    <row r="56" spans="1:12" x14ac:dyDescent="0.35">
      <c r="A56" s="38" t="s">
        <v>63</v>
      </c>
      <c r="B56" s="18"/>
      <c r="C56" s="18"/>
      <c r="D56" s="18"/>
      <c r="E56" s="18"/>
      <c r="F56" s="18"/>
      <c r="G56" s="18"/>
      <c r="H56" s="18"/>
      <c r="I56" s="18"/>
      <c r="J56" s="18"/>
      <c r="K56" s="18"/>
      <c r="L56" s="7"/>
    </row>
    <row r="57" spans="1:12" s="7" customFormat="1" x14ac:dyDescent="0.35">
      <c r="A57" s="22"/>
      <c r="B57" s="22"/>
      <c r="C57" s="22"/>
      <c r="D57" s="22"/>
      <c r="E57" s="22"/>
      <c r="F57" s="22"/>
      <c r="G57" s="22"/>
      <c r="H57" s="22"/>
      <c r="I57" s="22"/>
      <c r="J57" s="22"/>
      <c r="K57" s="18"/>
    </row>
    <row r="58" spans="1:12" s="7" customFormat="1" x14ac:dyDescent="0.35">
      <c r="K58" s="6"/>
    </row>
    <row r="59" spans="1:12" s="7" customFormat="1" x14ac:dyDescent="0.35"/>
    <row r="60" spans="1:12" s="7" customFormat="1" x14ac:dyDescent="0.35"/>
    <row r="61" spans="1:12" s="7" customFormat="1" x14ac:dyDescent="0.35"/>
    <row r="62" spans="1:12" s="7" customFormat="1" x14ac:dyDescent="0.35"/>
    <row r="63" spans="1:12" s="7" customFormat="1" x14ac:dyDescent="0.35"/>
    <row r="64" spans="1:12"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row r="250" s="7" customFormat="1" x14ac:dyDescent="0.35"/>
    <row r="251" s="7" customFormat="1" x14ac:dyDescent="0.35"/>
    <row r="252" s="7" customFormat="1" x14ac:dyDescent="0.35"/>
    <row r="253" s="7" customFormat="1" x14ac:dyDescent="0.35"/>
    <row r="254" s="7" customFormat="1" x14ac:dyDescent="0.35"/>
    <row r="255" s="7" customFormat="1" x14ac:dyDescent="0.35"/>
    <row r="256" s="7" customFormat="1" x14ac:dyDescent="0.35"/>
    <row r="257" s="7" customFormat="1" x14ac:dyDescent="0.35"/>
    <row r="258" s="7" customFormat="1" x14ac:dyDescent="0.35"/>
    <row r="259" s="7" customFormat="1" x14ac:dyDescent="0.35"/>
    <row r="260" s="7" customFormat="1" x14ac:dyDescent="0.35"/>
    <row r="261" s="7" customFormat="1" x14ac:dyDescent="0.35"/>
    <row r="262" s="7" customFormat="1" x14ac:dyDescent="0.35"/>
    <row r="263" s="7" customFormat="1" x14ac:dyDescent="0.35"/>
    <row r="264" s="7" customFormat="1" x14ac:dyDescent="0.35"/>
    <row r="265" s="7" customFormat="1" x14ac:dyDescent="0.35"/>
    <row r="266" s="7" customFormat="1" x14ac:dyDescent="0.35"/>
    <row r="267" s="7" customFormat="1" x14ac:dyDescent="0.35"/>
    <row r="268" s="7" customFormat="1" x14ac:dyDescent="0.35"/>
    <row r="269" s="7" customFormat="1" x14ac:dyDescent="0.35"/>
    <row r="270" s="7" customFormat="1" x14ac:dyDescent="0.35"/>
    <row r="271" s="7" customFormat="1" x14ac:dyDescent="0.35"/>
    <row r="272" s="7" customFormat="1" x14ac:dyDescent="0.35"/>
    <row r="273" s="7" customFormat="1" x14ac:dyDescent="0.35"/>
    <row r="274" s="7" customFormat="1" x14ac:dyDescent="0.35"/>
    <row r="275" s="7" customFormat="1" x14ac:dyDescent="0.35"/>
    <row r="276" s="7" customFormat="1" x14ac:dyDescent="0.35"/>
    <row r="277" s="7" customFormat="1" x14ac:dyDescent="0.35"/>
    <row r="278" s="7" customFormat="1" x14ac:dyDescent="0.35"/>
    <row r="279" s="7" customFormat="1" x14ac:dyDescent="0.35"/>
    <row r="280" s="7" customFormat="1" x14ac:dyDescent="0.35"/>
    <row r="281" s="7" customFormat="1" x14ac:dyDescent="0.35"/>
    <row r="282" s="7" customFormat="1" x14ac:dyDescent="0.35"/>
    <row r="283" s="7" customFormat="1" x14ac:dyDescent="0.35"/>
    <row r="284" s="7" customFormat="1" x14ac:dyDescent="0.35"/>
    <row r="285" s="7" customFormat="1" x14ac:dyDescent="0.35"/>
    <row r="286" s="7" customFormat="1" x14ac:dyDescent="0.35"/>
    <row r="287" s="7" customFormat="1" x14ac:dyDescent="0.35"/>
    <row r="288" s="7" customFormat="1" x14ac:dyDescent="0.35"/>
    <row r="289" s="7" customFormat="1" x14ac:dyDescent="0.35"/>
    <row r="290" s="7" customFormat="1" x14ac:dyDescent="0.35"/>
    <row r="291" s="7" customFormat="1" x14ac:dyDescent="0.35"/>
    <row r="292" s="7" customFormat="1" x14ac:dyDescent="0.35"/>
    <row r="293" s="7" customFormat="1" x14ac:dyDescent="0.35"/>
    <row r="294" s="7" customFormat="1" x14ac:dyDescent="0.35"/>
    <row r="295" s="7" customFormat="1" x14ac:dyDescent="0.35"/>
    <row r="296" s="7" customFormat="1" x14ac:dyDescent="0.35"/>
    <row r="297" s="7" customFormat="1" x14ac:dyDescent="0.35"/>
    <row r="298" s="7" customFormat="1" x14ac:dyDescent="0.35"/>
    <row r="299" s="7" customFormat="1" x14ac:dyDescent="0.35"/>
    <row r="300" s="7" customFormat="1" x14ac:dyDescent="0.35"/>
    <row r="301" s="7" customFormat="1" x14ac:dyDescent="0.35"/>
    <row r="302" s="7" customFormat="1" x14ac:dyDescent="0.35"/>
    <row r="303" s="7" customFormat="1" x14ac:dyDescent="0.35"/>
    <row r="304" s="7" customFormat="1" x14ac:dyDescent="0.35"/>
    <row r="305" s="7" customFormat="1" x14ac:dyDescent="0.35"/>
    <row r="306" s="7" customFormat="1" x14ac:dyDescent="0.35"/>
    <row r="307" s="7" customFormat="1" x14ac:dyDescent="0.35"/>
    <row r="308" s="7" customFormat="1" x14ac:dyDescent="0.35"/>
    <row r="309" s="7" customFormat="1" x14ac:dyDescent="0.35"/>
    <row r="310" s="7" customFormat="1" x14ac:dyDescent="0.35"/>
    <row r="311" s="7" customFormat="1" x14ac:dyDescent="0.35"/>
    <row r="312" s="7" customFormat="1" x14ac:dyDescent="0.35"/>
    <row r="313" s="7" customFormat="1" x14ac:dyDescent="0.35"/>
    <row r="314" s="7" customFormat="1" x14ac:dyDescent="0.35"/>
    <row r="315" s="7" customFormat="1" x14ac:dyDescent="0.35"/>
    <row r="316" s="7" customFormat="1" x14ac:dyDescent="0.35"/>
    <row r="317" s="7" customFormat="1" x14ac:dyDescent="0.35"/>
    <row r="318" s="7" customFormat="1" x14ac:dyDescent="0.35"/>
    <row r="319" s="7" customFormat="1" x14ac:dyDescent="0.35"/>
    <row r="320" s="7" customFormat="1" x14ac:dyDescent="0.35"/>
    <row r="321" s="7" customFormat="1" x14ac:dyDescent="0.35"/>
    <row r="322" s="7" customFormat="1" x14ac:dyDescent="0.35"/>
    <row r="323" s="7" customFormat="1" x14ac:dyDescent="0.35"/>
    <row r="324" s="7" customFormat="1" x14ac:dyDescent="0.35"/>
    <row r="325" s="7" customFormat="1" x14ac:dyDescent="0.35"/>
    <row r="326" s="7" customFormat="1" x14ac:dyDescent="0.35"/>
    <row r="327" s="7" customFormat="1" x14ac:dyDescent="0.35"/>
    <row r="328" s="7" customFormat="1" x14ac:dyDescent="0.35"/>
    <row r="329" s="7" customFormat="1" x14ac:dyDescent="0.35"/>
    <row r="330" s="7" customFormat="1" x14ac:dyDescent="0.35"/>
    <row r="331" s="7" customFormat="1" x14ac:dyDescent="0.35"/>
    <row r="332" s="7" customFormat="1" x14ac:dyDescent="0.35"/>
    <row r="333" s="7" customFormat="1" x14ac:dyDescent="0.35"/>
    <row r="334" s="7" customFormat="1" x14ac:dyDescent="0.35"/>
    <row r="335" s="7" customFormat="1" x14ac:dyDescent="0.35"/>
    <row r="336" s="7" customFormat="1" x14ac:dyDescent="0.35"/>
    <row r="337" s="7" customFormat="1" x14ac:dyDescent="0.35"/>
    <row r="338" s="7" customFormat="1" x14ac:dyDescent="0.35"/>
    <row r="339" s="7" customFormat="1" x14ac:dyDescent="0.35"/>
    <row r="340" s="7" customFormat="1" x14ac:dyDescent="0.35"/>
    <row r="341" s="7" customFormat="1" x14ac:dyDescent="0.35"/>
    <row r="342" s="7" customFormat="1" x14ac:dyDescent="0.35"/>
    <row r="343" s="7" customFormat="1" x14ac:dyDescent="0.35"/>
    <row r="344" s="7" customFormat="1" x14ac:dyDescent="0.35"/>
    <row r="345" s="7" customFormat="1" x14ac:dyDescent="0.35"/>
    <row r="346" s="7" customFormat="1" x14ac:dyDescent="0.35"/>
    <row r="347" s="7" customFormat="1" x14ac:dyDescent="0.35"/>
    <row r="348" s="7" customFormat="1" x14ac:dyDescent="0.35"/>
    <row r="349" s="7" customFormat="1" x14ac:dyDescent="0.35"/>
    <row r="350" s="7" customFormat="1" x14ac:dyDescent="0.35"/>
    <row r="351" s="7" customFormat="1" x14ac:dyDescent="0.35"/>
    <row r="352" s="7" customFormat="1" x14ac:dyDescent="0.35"/>
    <row r="353" s="7" customFormat="1" x14ac:dyDescent="0.35"/>
    <row r="354" s="7" customFormat="1" x14ac:dyDescent="0.35"/>
    <row r="355" s="7" customFormat="1" x14ac:dyDescent="0.35"/>
    <row r="356" s="7" customFormat="1" x14ac:dyDescent="0.35"/>
    <row r="357" s="7" customFormat="1" x14ac:dyDescent="0.35"/>
    <row r="358" s="7" customFormat="1" x14ac:dyDescent="0.35"/>
    <row r="359" s="7" customFormat="1" x14ac:dyDescent="0.35"/>
    <row r="360" s="7" customFormat="1" x14ac:dyDescent="0.35"/>
    <row r="361" s="7" customFormat="1" x14ac:dyDescent="0.35"/>
    <row r="362" s="7" customFormat="1" x14ac:dyDescent="0.35"/>
    <row r="363" s="7" customFormat="1" x14ac:dyDescent="0.35"/>
    <row r="364" s="7" customFormat="1" x14ac:dyDescent="0.35"/>
    <row r="365" s="7" customFormat="1" x14ac:dyDescent="0.35"/>
    <row r="366" s="7" customFormat="1" x14ac:dyDescent="0.35"/>
    <row r="367" s="7" customFormat="1" x14ac:dyDescent="0.35"/>
    <row r="368" s="7" customFormat="1" x14ac:dyDescent="0.35"/>
    <row r="369" s="7" customFormat="1" x14ac:dyDescent="0.35"/>
    <row r="370" s="7" customFormat="1" x14ac:dyDescent="0.35"/>
    <row r="371" s="7" customFormat="1" x14ac:dyDescent="0.35"/>
    <row r="372" s="7" customFormat="1" x14ac:dyDescent="0.35"/>
    <row r="373" s="7" customFormat="1" x14ac:dyDescent="0.35"/>
    <row r="374" s="7" customFormat="1" x14ac:dyDescent="0.35"/>
    <row r="375" s="7" customFormat="1" x14ac:dyDescent="0.35"/>
    <row r="376" s="7" customFormat="1" x14ac:dyDescent="0.35"/>
    <row r="377" s="7" customFormat="1" x14ac:dyDescent="0.35"/>
    <row r="378" s="7" customFormat="1" x14ac:dyDescent="0.35"/>
    <row r="379" s="7" customFormat="1" x14ac:dyDescent="0.35"/>
    <row r="380" s="7" customFormat="1" x14ac:dyDescent="0.35"/>
    <row r="381" s="7" customFormat="1" x14ac:dyDescent="0.35"/>
    <row r="382" s="7" customFormat="1" x14ac:dyDescent="0.35"/>
    <row r="383" s="7" customFormat="1" x14ac:dyDescent="0.35"/>
    <row r="384" s="7" customFormat="1" x14ac:dyDescent="0.35"/>
    <row r="385" s="7" customFormat="1" x14ac:dyDescent="0.35"/>
    <row r="386" s="7" customFormat="1" x14ac:dyDescent="0.35"/>
    <row r="387" s="7" customFormat="1" x14ac:dyDescent="0.35"/>
    <row r="388" s="7" customFormat="1" x14ac:dyDescent="0.35"/>
    <row r="389" s="7" customFormat="1" x14ac:dyDescent="0.35"/>
    <row r="390" s="7" customFormat="1" x14ac:dyDescent="0.35"/>
    <row r="391" s="7" customFormat="1" x14ac:dyDescent="0.35"/>
    <row r="392" s="7" customFormat="1" x14ac:dyDescent="0.35"/>
    <row r="393" s="7" customFormat="1" x14ac:dyDescent="0.35"/>
    <row r="394" s="7" customFormat="1" x14ac:dyDescent="0.35"/>
    <row r="395" s="7" customFormat="1" x14ac:dyDescent="0.35"/>
    <row r="396" s="7" customFormat="1" x14ac:dyDescent="0.35"/>
    <row r="397" s="7" customFormat="1" x14ac:dyDescent="0.35"/>
    <row r="398" s="7" customFormat="1" x14ac:dyDescent="0.35"/>
    <row r="399" s="7" customFormat="1" x14ac:dyDescent="0.35"/>
    <row r="400" s="7" customFormat="1" x14ac:dyDescent="0.35"/>
    <row r="401" s="7" customFormat="1" x14ac:dyDescent="0.35"/>
    <row r="402" s="7" customFormat="1" x14ac:dyDescent="0.35"/>
    <row r="403" s="7" customFormat="1" x14ac:dyDescent="0.35"/>
    <row r="404" s="7" customFormat="1" x14ac:dyDescent="0.35"/>
    <row r="405" s="7" customFormat="1" x14ac:dyDescent="0.35"/>
    <row r="406" s="7" customFormat="1" x14ac:dyDescent="0.35"/>
    <row r="407" s="7" customFormat="1" x14ac:dyDescent="0.35"/>
    <row r="408" s="7" customFormat="1" x14ac:dyDescent="0.35"/>
    <row r="409" s="7" customFormat="1" x14ac:dyDescent="0.35"/>
    <row r="410" s="7" customFormat="1" x14ac:dyDescent="0.35"/>
    <row r="411" s="7" customFormat="1" x14ac:dyDescent="0.35"/>
    <row r="412" s="7" customFormat="1" x14ac:dyDescent="0.35"/>
    <row r="413" s="7" customFormat="1" x14ac:dyDescent="0.35"/>
    <row r="414" s="7" customFormat="1" x14ac:dyDescent="0.35"/>
    <row r="415" s="7" customFormat="1" x14ac:dyDescent="0.35"/>
    <row r="416" s="7" customFormat="1" x14ac:dyDescent="0.35"/>
    <row r="417" s="7" customFormat="1" x14ac:dyDescent="0.35"/>
    <row r="418" s="7" customFormat="1" x14ac:dyDescent="0.35"/>
    <row r="419" s="7" customFormat="1" x14ac:dyDescent="0.35"/>
    <row r="420" s="7" customFormat="1" x14ac:dyDescent="0.35"/>
    <row r="421" s="7" customFormat="1" x14ac:dyDescent="0.35"/>
    <row r="422" s="7" customFormat="1" x14ac:dyDescent="0.35"/>
    <row r="423" s="7" customFormat="1" x14ac:dyDescent="0.35"/>
    <row r="424" s="7" customFormat="1" x14ac:dyDescent="0.35"/>
    <row r="425" s="7" customFormat="1" x14ac:dyDescent="0.35"/>
    <row r="426" s="7" customFormat="1" x14ac:dyDescent="0.35"/>
    <row r="427" s="7" customFormat="1" x14ac:dyDescent="0.35"/>
    <row r="428" s="7" customFormat="1" x14ac:dyDescent="0.35"/>
    <row r="429" s="7" customFormat="1" x14ac:dyDescent="0.35"/>
    <row r="430" s="7" customFormat="1" x14ac:dyDescent="0.35"/>
    <row r="431" s="7" customFormat="1" x14ac:dyDescent="0.35"/>
    <row r="432" s="7" customFormat="1" x14ac:dyDescent="0.35"/>
    <row r="433" s="7" customFormat="1" x14ac:dyDescent="0.35"/>
    <row r="434" s="7" customFormat="1" x14ac:dyDescent="0.35"/>
    <row r="435" s="7" customFormat="1" x14ac:dyDescent="0.35"/>
    <row r="436" s="7" customFormat="1" x14ac:dyDescent="0.35"/>
    <row r="437" s="7" customFormat="1" x14ac:dyDescent="0.35"/>
    <row r="438" s="7" customFormat="1" x14ac:dyDescent="0.35"/>
    <row r="439" s="7" customFormat="1" x14ac:dyDescent="0.35"/>
    <row r="440" s="7" customFormat="1" x14ac:dyDescent="0.35"/>
    <row r="441" s="7" customFormat="1" x14ac:dyDescent="0.35"/>
    <row r="442" s="7" customFormat="1" x14ac:dyDescent="0.35"/>
    <row r="443" s="7" customFormat="1" x14ac:dyDescent="0.35"/>
    <row r="444" s="7" customFormat="1" x14ac:dyDescent="0.35"/>
    <row r="445" s="7" customFormat="1" x14ac:dyDescent="0.35"/>
    <row r="446" s="7" customFormat="1" x14ac:dyDescent="0.35"/>
    <row r="447" s="7" customFormat="1" x14ac:dyDescent="0.35"/>
    <row r="448" s="7" customFormat="1" x14ac:dyDescent="0.35"/>
    <row r="449" s="7" customFormat="1" x14ac:dyDescent="0.35"/>
    <row r="450" s="7" customFormat="1" x14ac:dyDescent="0.35"/>
    <row r="451" s="7" customFormat="1" x14ac:dyDescent="0.35"/>
    <row r="452" s="7" customFormat="1" x14ac:dyDescent="0.35"/>
    <row r="453" s="7" customFormat="1" x14ac:dyDescent="0.35"/>
    <row r="454" s="7" customFormat="1" x14ac:dyDescent="0.35"/>
    <row r="455" s="7" customFormat="1" x14ac:dyDescent="0.35"/>
    <row r="456" s="7" customFormat="1" x14ac:dyDescent="0.35"/>
    <row r="457" s="7" customFormat="1" x14ac:dyDescent="0.35"/>
    <row r="458" s="7" customFormat="1" x14ac:dyDescent="0.35"/>
    <row r="459" s="7" customFormat="1" x14ac:dyDescent="0.35"/>
    <row r="460" s="7" customFormat="1" x14ac:dyDescent="0.35"/>
    <row r="461" s="7" customFormat="1" x14ac:dyDescent="0.35"/>
    <row r="462" s="7" customFormat="1" x14ac:dyDescent="0.35"/>
    <row r="463" s="7" customFormat="1" x14ac:dyDescent="0.35"/>
    <row r="464" s="7" customFormat="1" x14ac:dyDescent="0.35"/>
    <row r="465" s="7" customFormat="1" x14ac:dyDescent="0.35"/>
    <row r="466" s="7" customFormat="1" x14ac:dyDescent="0.35"/>
    <row r="467" s="7" customFormat="1" x14ac:dyDescent="0.35"/>
    <row r="468" s="7" customFormat="1" x14ac:dyDescent="0.35"/>
    <row r="469" s="7" customFormat="1" x14ac:dyDescent="0.35"/>
    <row r="470" s="7" customFormat="1" x14ac:dyDescent="0.35"/>
    <row r="471" s="7" customFormat="1" x14ac:dyDescent="0.35"/>
    <row r="472" s="7" customFormat="1" x14ac:dyDescent="0.35"/>
    <row r="473" s="7" customFormat="1" x14ac:dyDescent="0.35"/>
    <row r="474" s="7" customFormat="1" x14ac:dyDescent="0.35"/>
    <row r="475" s="7" customFormat="1" x14ac:dyDescent="0.35"/>
    <row r="476" s="7" customFormat="1" x14ac:dyDescent="0.35"/>
    <row r="477" s="7" customFormat="1" x14ac:dyDescent="0.35"/>
    <row r="478" s="7" customFormat="1" x14ac:dyDescent="0.35"/>
    <row r="479" s="7" customFormat="1" x14ac:dyDescent="0.35"/>
    <row r="480" s="7" customFormat="1" x14ac:dyDescent="0.35"/>
    <row r="481" s="7" customFormat="1" x14ac:dyDescent="0.35"/>
    <row r="482" s="7" customFormat="1" x14ac:dyDescent="0.35"/>
    <row r="483" s="7" customFormat="1" x14ac:dyDescent="0.35"/>
    <row r="484" s="7" customFormat="1" x14ac:dyDescent="0.35"/>
    <row r="485" s="7" customFormat="1" x14ac:dyDescent="0.35"/>
    <row r="486" s="7" customFormat="1" x14ac:dyDescent="0.35"/>
  </sheetData>
  <protectedRanges>
    <protectedRange algorithmName="SHA-512" hashValue="IzrMjKZXc1VibpStd78UEHWOmHL+q8HeDDvgHBRBsc0AgOY9W1CYr8wSoCI9gZFe/Q9KNLEYbShR5iQtiYp9PQ==" saltValue="5xy1xUnOGmeWB94h+O01Mw==" spinCount="100000" sqref="C22:I29" name="Range1"/>
  </protectedRanges>
  <mergeCells count="5">
    <mergeCell ref="M19:AA20"/>
    <mergeCell ref="A47:K47"/>
    <mergeCell ref="A2:K2"/>
    <mergeCell ref="A3:K3"/>
    <mergeCell ref="A4:K4"/>
  </mergeCells>
  <phoneticPr fontId="6" type="noConversion"/>
  <printOptions horizontalCentered="1" verticalCentered="1"/>
  <pageMargins left="0.7" right="0.7" top="0.75" bottom="0.75" header="0.3" footer="0.3"/>
  <pageSetup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44B-80C0-44D1-9372-B3FD9CA2FEEE}">
  <sheetPr codeName="Sheet10"/>
  <dimension ref="A1:P130"/>
  <sheetViews>
    <sheetView workbookViewId="0">
      <selection activeCell="C18" sqref="C18"/>
    </sheetView>
  </sheetViews>
  <sheetFormatPr defaultColWidth="8.81640625" defaultRowHeight="14.5" x14ac:dyDescent="0.35"/>
  <cols>
    <col min="1" max="1" width="36" customWidth="1"/>
    <col min="2" max="2" width="40.81640625" customWidth="1"/>
    <col min="3" max="3" width="19.7265625" style="48" customWidth="1"/>
    <col min="4" max="4" width="15.81640625" customWidth="1"/>
    <col min="5" max="5" width="19.453125" style="48" customWidth="1"/>
    <col min="7" max="7" width="3.453125" customWidth="1"/>
    <col min="8" max="8" width="37.1796875" bestFit="1" customWidth="1"/>
    <col min="9" max="9" width="34" customWidth="1"/>
    <col min="10" max="11" width="28.453125" customWidth="1"/>
    <col min="12" max="12" width="27.453125" customWidth="1"/>
  </cols>
  <sheetData>
    <row r="1" spans="1:16" ht="18.5" x14ac:dyDescent="0.35">
      <c r="H1" s="85" t="s">
        <v>64</v>
      </c>
      <c r="I1" s="85"/>
      <c r="J1" s="85"/>
      <c r="K1" s="85"/>
      <c r="L1" s="85"/>
    </row>
    <row r="2" spans="1:16" ht="45.75" customHeight="1" x14ac:dyDescent="0.35">
      <c r="A2" s="86" t="s">
        <v>65</v>
      </c>
      <c r="B2" s="87"/>
      <c r="D2" s="88" t="s">
        <v>66</v>
      </c>
      <c r="E2" s="89"/>
      <c r="F2" s="90"/>
      <c r="G2" s="55"/>
      <c r="H2" s="57" t="s">
        <v>67</v>
      </c>
      <c r="I2" s="57" t="s">
        <v>68</v>
      </c>
      <c r="J2" s="62" t="s">
        <v>69</v>
      </c>
      <c r="K2" s="63" t="s">
        <v>70</v>
      </c>
      <c r="L2" s="62" t="s">
        <v>71</v>
      </c>
    </row>
    <row r="3" spans="1:16" ht="15" customHeight="1" x14ac:dyDescent="0.35">
      <c r="A3" s="87"/>
      <c r="B3" s="87"/>
      <c r="C3" s="56"/>
      <c r="D3" s="91"/>
      <c r="E3" s="92"/>
      <c r="F3" s="93"/>
      <c r="G3" s="55"/>
      <c r="H3" s="58" t="s">
        <v>6</v>
      </c>
      <c r="I3" s="58" t="s">
        <v>72</v>
      </c>
      <c r="J3" s="60">
        <v>0.3</v>
      </c>
      <c r="K3" s="59">
        <v>100000</v>
      </c>
      <c r="L3" s="61">
        <f>J3*K3</f>
        <v>30000</v>
      </c>
      <c r="M3" s="54"/>
      <c r="N3" s="54"/>
      <c r="O3" s="41"/>
      <c r="P3" s="41"/>
    </row>
    <row r="4" spans="1:16" ht="14.25" customHeight="1" x14ac:dyDescent="0.35">
      <c r="A4" s="87"/>
      <c r="B4" s="87"/>
      <c r="C4" s="54"/>
      <c r="D4" s="54"/>
      <c r="E4" s="54"/>
      <c r="F4" s="54"/>
      <c r="G4" s="54"/>
      <c r="H4" s="54"/>
      <c r="I4" s="54"/>
      <c r="J4" s="54"/>
      <c r="K4" s="54"/>
      <c r="L4" s="54"/>
      <c r="M4" s="54"/>
      <c r="N4" s="54"/>
      <c r="O4" s="41"/>
      <c r="P4" s="41"/>
    </row>
    <row r="5" spans="1:16" ht="15" customHeight="1" x14ac:dyDescent="0.35">
      <c r="A5" s="87"/>
      <c r="B5" s="87"/>
      <c r="C5" s="54"/>
      <c r="D5" s="54"/>
      <c r="E5" s="54"/>
      <c r="F5" s="54"/>
      <c r="G5" s="54"/>
      <c r="H5" s="54"/>
      <c r="I5" s="54"/>
      <c r="J5" s="54"/>
      <c r="K5" s="54"/>
      <c r="L5" s="54"/>
      <c r="M5" s="54"/>
      <c r="N5" s="54"/>
      <c r="O5" s="41"/>
      <c r="P5" s="41"/>
    </row>
    <row r="6" spans="1:16" ht="15" customHeight="1" x14ac:dyDescent="0.35">
      <c r="A6" s="87"/>
      <c r="B6" s="87"/>
      <c r="C6" s="54"/>
      <c r="D6" s="54"/>
      <c r="E6" s="54"/>
      <c r="F6" s="54"/>
      <c r="G6" s="54"/>
      <c r="H6" s="54"/>
      <c r="I6" s="54"/>
      <c r="J6" s="54"/>
      <c r="K6" s="54"/>
      <c r="L6" s="54"/>
      <c r="M6" s="54"/>
      <c r="N6" s="54"/>
      <c r="O6" s="41"/>
      <c r="P6" s="41"/>
    </row>
    <row r="7" spans="1:16" ht="15" customHeight="1" x14ac:dyDescent="0.35">
      <c r="A7" s="87"/>
      <c r="B7" s="87"/>
      <c r="C7" s="54"/>
      <c r="D7" s="54"/>
      <c r="E7" s="54"/>
      <c r="F7" s="54"/>
      <c r="G7" s="54"/>
      <c r="H7" s="54"/>
      <c r="I7" s="54"/>
      <c r="J7" s="54"/>
      <c r="K7" s="54"/>
      <c r="L7" s="54"/>
      <c r="M7" s="54"/>
      <c r="N7" s="54"/>
      <c r="O7" s="41"/>
      <c r="P7" s="41"/>
    </row>
    <row r="8" spans="1:16" ht="15" customHeight="1" x14ac:dyDescent="0.35">
      <c r="A8" s="87"/>
      <c r="B8" s="87"/>
      <c r="C8" s="54"/>
      <c r="D8" s="54"/>
      <c r="E8" s="54"/>
      <c r="F8" s="54"/>
      <c r="G8" s="54"/>
      <c r="H8" s="54"/>
      <c r="I8" s="54"/>
      <c r="J8" s="54"/>
      <c r="K8" s="54"/>
      <c r="L8" s="54"/>
      <c r="M8" s="54"/>
      <c r="N8" s="54"/>
      <c r="O8" s="41"/>
      <c r="P8" s="41"/>
    </row>
    <row r="9" spans="1:16" ht="15.5" x14ac:dyDescent="0.35">
      <c r="A9" s="57" t="s">
        <v>67</v>
      </c>
      <c r="B9" s="57" t="s">
        <v>68</v>
      </c>
      <c r="C9" s="62" t="s">
        <v>73</v>
      </c>
      <c r="D9" s="63" t="s">
        <v>74</v>
      </c>
      <c r="E9" s="53" t="s">
        <v>75</v>
      </c>
      <c r="H9" s="54"/>
      <c r="I9" s="54"/>
      <c r="J9" s="54"/>
      <c r="K9" s="54"/>
      <c r="L9" s="54"/>
      <c r="M9" s="54"/>
      <c r="N9" s="54"/>
    </row>
    <row r="10" spans="1:16" x14ac:dyDescent="0.35">
      <c r="A10" s="49" t="s">
        <v>4</v>
      </c>
      <c r="E10" s="48">
        <f>C10*D10</f>
        <v>0</v>
      </c>
    </row>
    <row r="11" spans="1:16" x14ac:dyDescent="0.35">
      <c r="A11" s="49" t="s">
        <v>4</v>
      </c>
      <c r="E11" s="48">
        <f>C11*D11</f>
        <v>0</v>
      </c>
    </row>
    <row r="12" spans="1:16" x14ac:dyDescent="0.35">
      <c r="A12" s="49" t="s">
        <v>4</v>
      </c>
      <c r="E12" s="48">
        <f>C12*D12</f>
        <v>0</v>
      </c>
    </row>
    <row r="13" spans="1:16" x14ac:dyDescent="0.35">
      <c r="A13" s="49" t="s">
        <v>4</v>
      </c>
      <c r="E13" s="48">
        <f>C13*D13</f>
        <v>0</v>
      </c>
    </row>
    <row r="14" spans="1:16" x14ac:dyDescent="0.35">
      <c r="A14" s="49" t="s">
        <v>4</v>
      </c>
      <c r="E14" s="48">
        <f>C14*D14</f>
        <v>0</v>
      </c>
    </row>
    <row r="15" spans="1:16" x14ac:dyDescent="0.35">
      <c r="A15" s="49" t="s">
        <v>4</v>
      </c>
      <c r="E15" s="47">
        <f t="shared" ref="E15:E78" si="0">C15*D15</f>
        <v>0</v>
      </c>
    </row>
    <row r="16" spans="1:16" x14ac:dyDescent="0.35">
      <c r="A16" s="49" t="s">
        <v>4</v>
      </c>
      <c r="E16" s="47">
        <f t="shared" si="0"/>
        <v>0</v>
      </c>
    </row>
    <row r="17" spans="1:5" x14ac:dyDescent="0.35">
      <c r="A17" s="49" t="s">
        <v>4</v>
      </c>
      <c r="E17" s="47">
        <f t="shared" si="0"/>
        <v>0</v>
      </c>
    </row>
    <row r="18" spans="1:5" x14ac:dyDescent="0.35">
      <c r="A18" s="49" t="s">
        <v>4</v>
      </c>
      <c r="E18" s="47">
        <f t="shared" si="0"/>
        <v>0</v>
      </c>
    </row>
    <row r="19" spans="1:5" x14ac:dyDescent="0.35">
      <c r="A19" s="49" t="s">
        <v>4</v>
      </c>
      <c r="E19" s="47">
        <f>C19*D19</f>
        <v>0</v>
      </c>
    </row>
    <row r="20" spans="1:5" x14ac:dyDescent="0.35">
      <c r="A20" s="49" t="s">
        <v>4</v>
      </c>
      <c r="E20" s="47">
        <f t="shared" si="0"/>
        <v>0</v>
      </c>
    </row>
    <row r="21" spans="1:5" x14ac:dyDescent="0.35">
      <c r="A21" s="49" t="s">
        <v>4</v>
      </c>
      <c r="E21" s="47">
        <f t="shared" si="0"/>
        <v>0</v>
      </c>
    </row>
    <row r="22" spans="1:5" x14ac:dyDescent="0.35">
      <c r="A22" s="49" t="s">
        <v>4</v>
      </c>
      <c r="E22" s="47">
        <f t="shared" si="0"/>
        <v>0</v>
      </c>
    </row>
    <row r="23" spans="1:5" x14ac:dyDescent="0.35">
      <c r="A23" s="49" t="s">
        <v>4</v>
      </c>
      <c r="E23" s="47">
        <f t="shared" si="0"/>
        <v>0</v>
      </c>
    </row>
    <row r="24" spans="1:5" x14ac:dyDescent="0.35">
      <c r="A24" s="49" t="s">
        <v>4</v>
      </c>
      <c r="E24" s="47">
        <f t="shared" si="0"/>
        <v>0</v>
      </c>
    </row>
    <row r="25" spans="1:5" x14ac:dyDescent="0.35">
      <c r="A25" s="42" t="s">
        <v>6</v>
      </c>
      <c r="E25" s="47">
        <f t="shared" si="0"/>
        <v>0</v>
      </c>
    </row>
    <row r="26" spans="1:5" x14ac:dyDescent="0.35">
      <c r="A26" s="42" t="s">
        <v>6</v>
      </c>
      <c r="E26" s="47">
        <f t="shared" si="0"/>
        <v>0</v>
      </c>
    </row>
    <row r="27" spans="1:5" x14ac:dyDescent="0.35">
      <c r="A27" s="42" t="s">
        <v>6</v>
      </c>
      <c r="E27" s="47">
        <f t="shared" si="0"/>
        <v>0</v>
      </c>
    </row>
    <row r="28" spans="1:5" x14ac:dyDescent="0.35">
      <c r="A28" s="42" t="s">
        <v>6</v>
      </c>
      <c r="E28" s="47">
        <f t="shared" si="0"/>
        <v>0</v>
      </c>
    </row>
    <row r="29" spans="1:5" x14ac:dyDescent="0.35">
      <c r="A29" s="42" t="s">
        <v>6</v>
      </c>
      <c r="E29" s="47">
        <f t="shared" si="0"/>
        <v>0</v>
      </c>
    </row>
    <row r="30" spans="1:5" x14ac:dyDescent="0.35">
      <c r="A30" s="42" t="s">
        <v>6</v>
      </c>
      <c r="E30" s="47">
        <f t="shared" si="0"/>
        <v>0</v>
      </c>
    </row>
    <row r="31" spans="1:5" x14ac:dyDescent="0.35">
      <c r="A31" s="42" t="s">
        <v>6</v>
      </c>
      <c r="E31" s="47">
        <f t="shared" si="0"/>
        <v>0</v>
      </c>
    </row>
    <row r="32" spans="1:5" x14ac:dyDescent="0.35">
      <c r="A32" s="42" t="s">
        <v>6</v>
      </c>
      <c r="E32" s="47">
        <f t="shared" si="0"/>
        <v>0</v>
      </c>
    </row>
    <row r="33" spans="1:5" x14ac:dyDescent="0.35">
      <c r="A33" s="42" t="s">
        <v>6</v>
      </c>
      <c r="E33" s="47">
        <f t="shared" si="0"/>
        <v>0</v>
      </c>
    </row>
    <row r="34" spans="1:5" x14ac:dyDescent="0.35">
      <c r="A34" s="42" t="s">
        <v>6</v>
      </c>
      <c r="E34" s="47">
        <f t="shared" si="0"/>
        <v>0</v>
      </c>
    </row>
    <row r="35" spans="1:5" x14ac:dyDescent="0.35">
      <c r="A35" s="42" t="s">
        <v>6</v>
      </c>
      <c r="E35" s="47">
        <f t="shared" si="0"/>
        <v>0</v>
      </c>
    </row>
    <row r="36" spans="1:5" x14ac:dyDescent="0.35">
      <c r="A36" s="42" t="s">
        <v>6</v>
      </c>
      <c r="E36" s="47">
        <f t="shared" si="0"/>
        <v>0</v>
      </c>
    </row>
    <row r="37" spans="1:5" x14ac:dyDescent="0.35">
      <c r="A37" s="42" t="s">
        <v>6</v>
      </c>
      <c r="E37" s="47">
        <f t="shared" si="0"/>
        <v>0</v>
      </c>
    </row>
    <row r="38" spans="1:5" x14ac:dyDescent="0.35">
      <c r="A38" s="42" t="s">
        <v>6</v>
      </c>
      <c r="E38" s="47">
        <f t="shared" si="0"/>
        <v>0</v>
      </c>
    </row>
    <row r="39" spans="1:5" x14ac:dyDescent="0.35">
      <c r="A39" s="42" t="s">
        <v>6</v>
      </c>
      <c r="E39" s="47">
        <f t="shared" si="0"/>
        <v>0</v>
      </c>
    </row>
    <row r="40" spans="1:5" x14ac:dyDescent="0.35">
      <c r="A40" s="42" t="s">
        <v>8</v>
      </c>
      <c r="E40" s="47">
        <f t="shared" si="0"/>
        <v>0</v>
      </c>
    </row>
    <row r="41" spans="1:5" x14ac:dyDescent="0.35">
      <c r="A41" s="42" t="s">
        <v>8</v>
      </c>
      <c r="E41" s="47">
        <f t="shared" si="0"/>
        <v>0</v>
      </c>
    </row>
    <row r="42" spans="1:5" x14ac:dyDescent="0.35">
      <c r="A42" s="42" t="s">
        <v>8</v>
      </c>
      <c r="E42" s="47">
        <f t="shared" si="0"/>
        <v>0</v>
      </c>
    </row>
    <row r="43" spans="1:5" x14ac:dyDescent="0.35">
      <c r="A43" s="42" t="s">
        <v>8</v>
      </c>
      <c r="E43" s="47">
        <f t="shared" si="0"/>
        <v>0</v>
      </c>
    </row>
    <row r="44" spans="1:5" x14ac:dyDescent="0.35">
      <c r="A44" s="42" t="s">
        <v>8</v>
      </c>
      <c r="E44" s="47">
        <f t="shared" si="0"/>
        <v>0</v>
      </c>
    </row>
    <row r="45" spans="1:5" x14ac:dyDescent="0.35">
      <c r="A45" s="42" t="s">
        <v>8</v>
      </c>
      <c r="E45" s="47">
        <f t="shared" si="0"/>
        <v>0</v>
      </c>
    </row>
    <row r="46" spans="1:5" x14ac:dyDescent="0.35">
      <c r="A46" s="42" t="s">
        <v>8</v>
      </c>
      <c r="E46" s="47">
        <f t="shared" si="0"/>
        <v>0</v>
      </c>
    </row>
    <row r="47" spans="1:5" x14ac:dyDescent="0.35">
      <c r="A47" s="42" t="s">
        <v>8</v>
      </c>
      <c r="E47" s="47">
        <f t="shared" si="0"/>
        <v>0</v>
      </c>
    </row>
    <row r="48" spans="1:5" x14ac:dyDescent="0.35">
      <c r="A48" s="42" t="s">
        <v>8</v>
      </c>
      <c r="E48" s="47">
        <f t="shared" si="0"/>
        <v>0</v>
      </c>
    </row>
    <row r="49" spans="1:5" x14ac:dyDescent="0.35">
      <c r="A49" s="42" t="s">
        <v>8</v>
      </c>
      <c r="E49" s="47">
        <f t="shared" si="0"/>
        <v>0</v>
      </c>
    </row>
    <row r="50" spans="1:5" x14ac:dyDescent="0.35">
      <c r="A50" s="42" t="s">
        <v>8</v>
      </c>
      <c r="E50" s="47">
        <f t="shared" si="0"/>
        <v>0</v>
      </c>
    </row>
    <row r="51" spans="1:5" x14ac:dyDescent="0.35">
      <c r="A51" s="42" t="s">
        <v>8</v>
      </c>
      <c r="E51" s="47">
        <f t="shared" si="0"/>
        <v>0</v>
      </c>
    </row>
    <row r="52" spans="1:5" x14ac:dyDescent="0.35">
      <c r="A52" s="42" t="s">
        <v>8</v>
      </c>
      <c r="E52" s="47">
        <f t="shared" si="0"/>
        <v>0</v>
      </c>
    </row>
    <row r="53" spans="1:5" x14ac:dyDescent="0.35">
      <c r="A53" s="42" t="s">
        <v>8</v>
      </c>
      <c r="E53" s="47">
        <f t="shared" si="0"/>
        <v>0</v>
      </c>
    </row>
    <row r="54" spans="1:5" x14ac:dyDescent="0.35">
      <c r="A54" s="42" t="s">
        <v>8</v>
      </c>
      <c r="E54" s="47">
        <f t="shared" si="0"/>
        <v>0</v>
      </c>
    </row>
    <row r="55" spans="1:5" x14ac:dyDescent="0.35">
      <c r="A55" s="42" t="s">
        <v>8</v>
      </c>
      <c r="E55" s="47">
        <f t="shared" si="0"/>
        <v>0</v>
      </c>
    </row>
    <row r="56" spans="1:5" x14ac:dyDescent="0.35">
      <c r="A56" t="s">
        <v>10</v>
      </c>
      <c r="E56" s="47">
        <f t="shared" si="0"/>
        <v>0</v>
      </c>
    </row>
    <row r="57" spans="1:5" x14ac:dyDescent="0.35">
      <c r="A57" t="s">
        <v>10</v>
      </c>
      <c r="E57" s="47">
        <f t="shared" si="0"/>
        <v>0</v>
      </c>
    </row>
    <row r="58" spans="1:5" x14ac:dyDescent="0.35">
      <c r="A58" t="s">
        <v>10</v>
      </c>
      <c r="E58" s="47">
        <f t="shared" si="0"/>
        <v>0</v>
      </c>
    </row>
    <row r="59" spans="1:5" x14ac:dyDescent="0.35">
      <c r="A59" t="s">
        <v>10</v>
      </c>
      <c r="E59" s="47">
        <f t="shared" si="0"/>
        <v>0</v>
      </c>
    </row>
    <row r="60" spans="1:5" x14ac:dyDescent="0.35">
      <c r="A60" t="s">
        <v>10</v>
      </c>
      <c r="E60" s="47">
        <f t="shared" si="0"/>
        <v>0</v>
      </c>
    </row>
    <row r="61" spans="1:5" x14ac:dyDescent="0.35">
      <c r="A61" t="s">
        <v>10</v>
      </c>
      <c r="E61" s="47">
        <f t="shared" si="0"/>
        <v>0</v>
      </c>
    </row>
    <row r="62" spans="1:5" x14ac:dyDescent="0.35">
      <c r="A62" t="s">
        <v>10</v>
      </c>
      <c r="E62" s="47">
        <f t="shared" si="0"/>
        <v>0</v>
      </c>
    </row>
    <row r="63" spans="1:5" x14ac:dyDescent="0.35">
      <c r="A63" t="s">
        <v>10</v>
      </c>
      <c r="E63" s="47">
        <f t="shared" si="0"/>
        <v>0</v>
      </c>
    </row>
    <row r="64" spans="1:5" x14ac:dyDescent="0.35">
      <c r="A64" t="s">
        <v>10</v>
      </c>
      <c r="E64" s="47">
        <f t="shared" si="0"/>
        <v>0</v>
      </c>
    </row>
    <row r="65" spans="1:5" x14ac:dyDescent="0.35">
      <c r="A65" t="s">
        <v>10</v>
      </c>
      <c r="E65" s="47">
        <f t="shared" si="0"/>
        <v>0</v>
      </c>
    </row>
    <row r="66" spans="1:5" x14ac:dyDescent="0.35">
      <c r="A66" t="s">
        <v>10</v>
      </c>
      <c r="E66" s="47">
        <f t="shared" si="0"/>
        <v>0</v>
      </c>
    </row>
    <row r="67" spans="1:5" x14ac:dyDescent="0.35">
      <c r="A67" t="s">
        <v>10</v>
      </c>
      <c r="E67" s="47">
        <f t="shared" si="0"/>
        <v>0</v>
      </c>
    </row>
    <row r="68" spans="1:5" x14ac:dyDescent="0.35">
      <c r="A68" t="s">
        <v>10</v>
      </c>
      <c r="E68" s="47">
        <f t="shared" si="0"/>
        <v>0</v>
      </c>
    </row>
    <row r="69" spans="1:5" x14ac:dyDescent="0.35">
      <c r="A69" t="s">
        <v>10</v>
      </c>
      <c r="E69" s="47">
        <f t="shared" si="0"/>
        <v>0</v>
      </c>
    </row>
    <row r="70" spans="1:5" x14ac:dyDescent="0.35">
      <c r="A70" t="s">
        <v>10</v>
      </c>
      <c r="E70" s="47">
        <f t="shared" si="0"/>
        <v>0</v>
      </c>
    </row>
    <row r="71" spans="1:5" x14ac:dyDescent="0.35">
      <c r="A71" t="s">
        <v>12</v>
      </c>
      <c r="E71" s="47">
        <f t="shared" si="0"/>
        <v>0</v>
      </c>
    </row>
    <row r="72" spans="1:5" x14ac:dyDescent="0.35">
      <c r="A72" t="s">
        <v>12</v>
      </c>
      <c r="E72" s="47">
        <f t="shared" si="0"/>
        <v>0</v>
      </c>
    </row>
    <row r="73" spans="1:5" x14ac:dyDescent="0.35">
      <c r="A73" t="s">
        <v>12</v>
      </c>
      <c r="E73" s="47">
        <f t="shared" si="0"/>
        <v>0</v>
      </c>
    </row>
    <row r="74" spans="1:5" x14ac:dyDescent="0.35">
      <c r="A74" t="s">
        <v>12</v>
      </c>
      <c r="E74" s="47">
        <f t="shared" si="0"/>
        <v>0</v>
      </c>
    </row>
    <row r="75" spans="1:5" x14ac:dyDescent="0.35">
      <c r="A75" t="s">
        <v>12</v>
      </c>
      <c r="E75" s="47">
        <f t="shared" si="0"/>
        <v>0</v>
      </c>
    </row>
    <row r="76" spans="1:5" x14ac:dyDescent="0.35">
      <c r="A76" t="s">
        <v>12</v>
      </c>
      <c r="E76" s="47">
        <f t="shared" si="0"/>
        <v>0</v>
      </c>
    </row>
    <row r="77" spans="1:5" x14ac:dyDescent="0.35">
      <c r="A77" t="s">
        <v>12</v>
      </c>
      <c r="E77" s="47">
        <f t="shared" si="0"/>
        <v>0</v>
      </c>
    </row>
    <row r="78" spans="1:5" x14ac:dyDescent="0.35">
      <c r="A78" t="s">
        <v>12</v>
      </c>
      <c r="E78" s="47">
        <f t="shared" si="0"/>
        <v>0</v>
      </c>
    </row>
    <row r="79" spans="1:5" x14ac:dyDescent="0.35">
      <c r="A79" t="s">
        <v>12</v>
      </c>
      <c r="E79" s="47">
        <f t="shared" ref="E79:E130" si="1">C79*D79</f>
        <v>0</v>
      </c>
    </row>
    <row r="80" spans="1:5" x14ac:dyDescent="0.35">
      <c r="A80" t="s">
        <v>12</v>
      </c>
      <c r="E80" s="47">
        <f t="shared" si="1"/>
        <v>0</v>
      </c>
    </row>
    <row r="81" spans="1:5" x14ac:dyDescent="0.35">
      <c r="A81" t="s">
        <v>12</v>
      </c>
      <c r="E81" s="47">
        <f t="shared" si="1"/>
        <v>0</v>
      </c>
    </row>
    <row r="82" spans="1:5" x14ac:dyDescent="0.35">
      <c r="A82" t="s">
        <v>12</v>
      </c>
      <c r="E82" s="47">
        <f t="shared" si="1"/>
        <v>0</v>
      </c>
    </row>
    <row r="83" spans="1:5" x14ac:dyDescent="0.35">
      <c r="A83" t="s">
        <v>12</v>
      </c>
      <c r="E83" s="47">
        <f t="shared" si="1"/>
        <v>0</v>
      </c>
    </row>
    <row r="84" spans="1:5" x14ac:dyDescent="0.35">
      <c r="A84" t="s">
        <v>12</v>
      </c>
      <c r="E84" s="47">
        <f t="shared" si="1"/>
        <v>0</v>
      </c>
    </row>
    <row r="85" spans="1:5" x14ac:dyDescent="0.35">
      <c r="A85" t="s">
        <v>12</v>
      </c>
      <c r="E85" s="47">
        <f t="shared" si="1"/>
        <v>0</v>
      </c>
    </row>
    <row r="86" spans="1:5" x14ac:dyDescent="0.35">
      <c r="A86" t="s">
        <v>14</v>
      </c>
      <c r="E86" s="47">
        <f t="shared" si="1"/>
        <v>0</v>
      </c>
    </row>
    <row r="87" spans="1:5" x14ac:dyDescent="0.35">
      <c r="A87" t="s">
        <v>14</v>
      </c>
      <c r="E87" s="47">
        <f t="shared" si="1"/>
        <v>0</v>
      </c>
    </row>
    <row r="88" spans="1:5" x14ac:dyDescent="0.35">
      <c r="A88" t="s">
        <v>14</v>
      </c>
      <c r="E88" s="47">
        <f t="shared" si="1"/>
        <v>0</v>
      </c>
    </row>
    <row r="89" spans="1:5" x14ac:dyDescent="0.35">
      <c r="A89" t="s">
        <v>14</v>
      </c>
      <c r="E89" s="47">
        <f t="shared" si="1"/>
        <v>0</v>
      </c>
    </row>
    <row r="90" spans="1:5" x14ac:dyDescent="0.35">
      <c r="A90" t="s">
        <v>14</v>
      </c>
      <c r="E90" s="47">
        <f t="shared" si="1"/>
        <v>0</v>
      </c>
    </row>
    <row r="91" spans="1:5" x14ac:dyDescent="0.35">
      <c r="A91" t="s">
        <v>14</v>
      </c>
      <c r="E91" s="47">
        <f t="shared" si="1"/>
        <v>0</v>
      </c>
    </row>
    <row r="92" spans="1:5" x14ac:dyDescent="0.35">
      <c r="A92" t="s">
        <v>14</v>
      </c>
      <c r="E92" s="47">
        <f t="shared" si="1"/>
        <v>0</v>
      </c>
    </row>
    <row r="93" spans="1:5" x14ac:dyDescent="0.35">
      <c r="A93" t="s">
        <v>14</v>
      </c>
      <c r="E93" s="47">
        <f t="shared" si="1"/>
        <v>0</v>
      </c>
    </row>
    <row r="94" spans="1:5" x14ac:dyDescent="0.35">
      <c r="A94" t="s">
        <v>14</v>
      </c>
      <c r="E94" s="47">
        <f t="shared" si="1"/>
        <v>0</v>
      </c>
    </row>
    <row r="95" spans="1:5" x14ac:dyDescent="0.35">
      <c r="A95" t="s">
        <v>14</v>
      </c>
      <c r="E95" s="47">
        <f t="shared" si="1"/>
        <v>0</v>
      </c>
    </row>
    <row r="96" spans="1:5" x14ac:dyDescent="0.35">
      <c r="A96" t="s">
        <v>14</v>
      </c>
      <c r="E96" s="47">
        <f t="shared" si="1"/>
        <v>0</v>
      </c>
    </row>
    <row r="97" spans="1:5" x14ac:dyDescent="0.35">
      <c r="A97" t="s">
        <v>14</v>
      </c>
      <c r="E97" s="47">
        <f t="shared" si="1"/>
        <v>0</v>
      </c>
    </row>
    <row r="98" spans="1:5" x14ac:dyDescent="0.35">
      <c r="A98" t="s">
        <v>14</v>
      </c>
      <c r="E98" s="47">
        <f t="shared" si="1"/>
        <v>0</v>
      </c>
    </row>
    <row r="99" spans="1:5" x14ac:dyDescent="0.35">
      <c r="A99" t="s">
        <v>14</v>
      </c>
      <c r="E99" s="47">
        <f t="shared" si="1"/>
        <v>0</v>
      </c>
    </row>
    <row r="100" spans="1:5" x14ac:dyDescent="0.35">
      <c r="A100" t="s">
        <v>14</v>
      </c>
      <c r="E100" s="47">
        <f t="shared" si="1"/>
        <v>0</v>
      </c>
    </row>
    <row r="101" spans="1:5" x14ac:dyDescent="0.35">
      <c r="A101" t="s">
        <v>18</v>
      </c>
      <c r="E101" s="47">
        <f t="shared" si="1"/>
        <v>0</v>
      </c>
    </row>
    <row r="102" spans="1:5" x14ac:dyDescent="0.35">
      <c r="A102" t="s">
        <v>18</v>
      </c>
      <c r="E102" s="47">
        <f t="shared" si="1"/>
        <v>0</v>
      </c>
    </row>
    <row r="103" spans="1:5" x14ac:dyDescent="0.35">
      <c r="A103" t="s">
        <v>18</v>
      </c>
      <c r="E103" s="47">
        <f t="shared" si="1"/>
        <v>0</v>
      </c>
    </row>
    <row r="104" spans="1:5" x14ac:dyDescent="0.35">
      <c r="A104" t="s">
        <v>18</v>
      </c>
      <c r="E104" s="47">
        <f t="shared" si="1"/>
        <v>0</v>
      </c>
    </row>
    <row r="105" spans="1:5" x14ac:dyDescent="0.35">
      <c r="A105" t="s">
        <v>18</v>
      </c>
      <c r="E105" s="47">
        <f t="shared" si="1"/>
        <v>0</v>
      </c>
    </row>
    <row r="106" spans="1:5" x14ac:dyDescent="0.35">
      <c r="A106" t="s">
        <v>18</v>
      </c>
      <c r="E106" s="47">
        <f t="shared" si="1"/>
        <v>0</v>
      </c>
    </row>
    <row r="107" spans="1:5" x14ac:dyDescent="0.35">
      <c r="A107" t="s">
        <v>18</v>
      </c>
      <c r="E107" s="47">
        <f t="shared" si="1"/>
        <v>0</v>
      </c>
    </row>
    <row r="108" spans="1:5" x14ac:dyDescent="0.35">
      <c r="A108" t="s">
        <v>18</v>
      </c>
      <c r="E108" s="47">
        <f t="shared" si="1"/>
        <v>0</v>
      </c>
    </row>
    <row r="109" spans="1:5" x14ac:dyDescent="0.35">
      <c r="A109" t="s">
        <v>18</v>
      </c>
      <c r="E109" s="47">
        <f t="shared" si="1"/>
        <v>0</v>
      </c>
    </row>
    <row r="110" spans="1:5" x14ac:dyDescent="0.35">
      <c r="A110" t="s">
        <v>18</v>
      </c>
      <c r="E110" s="47">
        <f t="shared" si="1"/>
        <v>0</v>
      </c>
    </row>
    <row r="111" spans="1:5" x14ac:dyDescent="0.35">
      <c r="A111" t="s">
        <v>18</v>
      </c>
      <c r="E111" s="47">
        <f t="shared" si="1"/>
        <v>0</v>
      </c>
    </row>
    <row r="112" spans="1:5" x14ac:dyDescent="0.35">
      <c r="A112" t="s">
        <v>18</v>
      </c>
      <c r="E112" s="47">
        <f t="shared" si="1"/>
        <v>0</v>
      </c>
    </row>
    <row r="113" spans="1:5" x14ac:dyDescent="0.35">
      <c r="A113" t="s">
        <v>18</v>
      </c>
      <c r="E113" s="47">
        <f t="shared" si="1"/>
        <v>0</v>
      </c>
    </row>
    <row r="114" spans="1:5" x14ac:dyDescent="0.35">
      <c r="A114" t="s">
        <v>18</v>
      </c>
      <c r="E114" s="47">
        <f t="shared" si="1"/>
        <v>0</v>
      </c>
    </row>
    <row r="115" spans="1:5" x14ac:dyDescent="0.35">
      <c r="A115" t="s">
        <v>18</v>
      </c>
      <c r="E115" s="47">
        <f t="shared" si="1"/>
        <v>0</v>
      </c>
    </row>
    <row r="116" spans="1:5" x14ac:dyDescent="0.35">
      <c r="A116" t="s">
        <v>26</v>
      </c>
      <c r="E116" s="47">
        <f t="shared" si="1"/>
        <v>0</v>
      </c>
    </row>
    <row r="117" spans="1:5" x14ac:dyDescent="0.35">
      <c r="A117" t="s">
        <v>26</v>
      </c>
      <c r="E117" s="47">
        <f t="shared" si="1"/>
        <v>0</v>
      </c>
    </row>
    <row r="118" spans="1:5" x14ac:dyDescent="0.35">
      <c r="A118" t="s">
        <v>26</v>
      </c>
      <c r="E118" s="47">
        <f t="shared" si="1"/>
        <v>0</v>
      </c>
    </row>
    <row r="119" spans="1:5" x14ac:dyDescent="0.35">
      <c r="A119" t="s">
        <v>26</v>
      </c>
      <c r="E119" s="47">
        <f t="shared" si="1"/>
        <v>0</v>
      </c>
    </row>
    <row r="120" spans="1:5" x14ac:dyDescent="0.35">
      <c r="A120" t="s">
        <v>26</v>
      </c>
      <c r="E120" s="47">
        <f t="shared" si="1"/>
        <v>0</v>
      </c>
    </row>
    <row r="121" spans="1:5" x14ac:dyDescent="0.35">
      <c r="A121" t="s">
        <v>26</v>
      </c>
      <c r="E121" s="47">
        <f t="shared" si="1"/>
        <v>0</v>
      </c>
    </row>
    <row r="122" spans="1:5" x14ac:dyDescent="0.35">
      <c r="A122" t="s">
        <v>26</v>
      </c>
      <c r="E122" s="47">
        <f t="shared" si="1"/>
        <v>0</v>
      </c>
    </row>
    <row r="123" spans="1:5" x14ac:dyDescent="0.35">
      <c r="A123" t="s">
        <v>26</v>
      </c>
      <c r="E123" s="47">
        <f t="shared" si="1"/>
        <v>0</v>
      </c>
    </row>
    <row r="124" spans="1:5" x14ac:dyDescent="0.35">
      <c r="A124" t="s">
        <v>26</v>
      </c>
      <c r="E124" s="47">
        <f t="shared" si="1"/>
        <v>0</v>
      </c>
    </row>
    <row r="125" spans="1:5" x14ac:dyDescent="0.35">
      <c r="A125" t="s">
        <v>26</v>
      </c>
      <c r="E125" s="47">
        <f t="shared" si="1"/>
        <v>0</v>
      </c>
    </row>
    <row r="126" spans="1:5" x14ac:dyDescent="0.35">
      <c r="A126" t="s">
        <v>26</v>
      </c>
      <c r="E126" s="47">
        <f t="shared" si="1"/>
        <v>0</v>
      </c>
    </row>
    <row r="127" spans="1:5" x14ac:dyDescent="0.35">
      <c r="A127" t="s">
        <v>26</v>
      </c>
      <c r="E127" s="47">
        <f t="shared" si="1"/>
        <v>0</v>
      </c>
    </row>
    <row r="128" spans="1:5" x14ac:dyDescent="0.35">
      <c r="A128" t="s">
        <v>26</v>
      </c>
      <c r="E128" s="47">
        <f t="shared" si="1"/>
        <v>0</v>
      </c>
    </row>
    <row r="129" spans="1:5" x14ac:dyDescent="0.35">
      <c r="A129" t="s">
        <v>26</v>
      </c>
      <c r="E129" s="47">
        <f t="shared" si="1"/>
        <v>0</v>
      </c>
    </row>
    <row r="130" spans="1:5" x14ac:dyDescent="0.35">
      <c r="A130" t="s">
        <v>26</v>
      </c>
      <c r="E130" s="47">
        <f t="shared" si="1"/>
        <v>0</v>
      </c>
    </row>
  </sheetData>
  <sheetProtection sheet="1" objects="1" scenarios="1"/>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5F4E-A809-452F-BD4B-8A5930EDF5B0}">
  <sheetPr codeName="Sheet4"/>
  <dimension ref="A1:A3"/>
  <sheetViews>
    <sheetView workbookViewId="0">
      <selection activeCell="M23" sqref="M23"/>
    </sheetView>
  </sheetViews>
  <sheetFormatPr defaultColWidth="8.81640625" defaultRowHeight="14.5" x14ac:dyDescent="0.35"/>
  <sheetData>
    <row r="1" spans="1:1" x14ac:dyDescent="0.35">
      <c r="A1" s="23" t="s">
        <v>97</v>
      </c>
    </row>
    <row r="2" spans="1:1" x14ac:dyDescent="0.35">
      <c r="A2" s="23" t="s">
        <v>98</v>
      </c>
    </row>
    <row r="3" spans="1:1" x14ac:dyDescent="0.35">
      <c r="A3" s="23" t="s">
        <v>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67C8-B9CF-49F3-BACC-E09A3914F536}">
  <sheetPr codeName="Sheet3"/>
  <dimension ref="A1:P130"/>
  <sheetViews>
    <sheetView tabSelected="1" topLeftCell="A7" zoomScale="90" zoomScaleNormal="90" workbookViewId="0">
      <selection activeCell="D15" sqref="D15"/>
    </sheetView>
  </sheetViews>
  <sheetFormatPr defaultColWidth="8.81640625" defaultRowHeight="14.5" x14ac:dyDescent="0.35"/>
  <cols>
    <col min="1" max="1" width="36" customWidth="1"/>
    <col min="2" max="2" width="40.81640625" customWidth="1"/>
    <col min="3" max="3" width="19.7265625" style="48" customWidth="1"/>
    <col min="4" max="4" width="15.81640625" customWidth="1"/>
    <col min="5" max="5" width="19.453125" style="48" customWidth="1"/>
    <col min="7" max="7" width="3.453125" customWidth="1"/>
    <col min="8" max="8" width="37.1796875" bestFit="1" customWidth="1"/>
    <col min="9" max="9" width="34" customWidth="1"/>
    <col min="10" max="11" width="28.453125" customWidth="1"/>
    <col min="12" max="12" width="27.453125" customWidth="1"/>
  </cols>
  <sheetData>
    <row r="1" spans="1:16" ht="18.5" x14ac:dyDescent="0.35">
      <c r="H1" s="85" t="s">
        <v>64</v>
      </c>
      <c r="I1" s="85"/>
      <c r="J1" s="85"/>
      <c r="K1" s="85"/>
      <c r="L1" s="85"/>
    </row>
    <row r="2" spans="1:16" ht="45.75" customHeight="1" x14ac:dyDescent="0.35">
      <c r="A2" s="86" t="s">
        <v>65</v>
      </c>
      <c r="B2" s="87"/>
      <c r="D2" s="88" t="s">
        <v>66</v>
      </c>
      <c r="E2" s="89"/>
      <c r="F2" s="90"/>
      <c r="G2" s="55"/>
      <c r="H2" s="57" t="s">
        <v>67</v>
      </c>
      <c r="I2" s="57" t="s">
        <v>68</v>
      </c>
      <c r="J2" s="62" t="s">
        <v>69</v>
      </c>
      <c r="K2" s="63" t="s">
        <v>70</v>
      </c>
      <c r="L2" s="62" t="s">
        <v>71</v>
      </c>
    </row>
    <row r="3" spans="1:16" ht="15" customHeight="1" x14ac:dyDescent="0.35">
      <c r="A3" s="87"/>
      <c r="B3" s="87"/>
      <c r="C3" s="56"/>
      <c r="D3" s="91"/>
      <c r="E3" s="92"/>
      <c r="F3" s="93"/>
      <c r="G3" s="55"/>
      <c r="H3" s="58" t="s">
        <v>6</v>
      </c>
      <c r="I3" s="58" t="s">
        <v>72</v>
      </c>
      <c r="J3" s="60">
        <v>0.3</v>
      </c>
      <c r="K3" s="59">
        <v>100000</v>
      </c>
      <c r="L3" s="61">
        <f>J3*K3</f>
        <v>30000</v>
      </c>
      <c r="M3" s="54"/>
      <c r="N3" s="54"/>
      <c r="O3" s="41"/>
      <c r="P3" s="41"/>
    </row>
    <row r="4" spans="1:16" ht="14.25" customHeight="1" x14ac:dyDescent="0.35">
      <c r="A4" s="87"/>
      <c r="B4" s="87"/>
      <c r="C4" s="54"/>
      <c r="D4" s="54"/>
      <c r="E4" s="54"/>
      <c r="F4" s="54"/>
      <c r="G4" s="54"/>
      <c r="H4" s="54"/>
      <c r="I4" s="54"/>
      <c r="J4" s="54"/>
      <c r="K4" s="54"/>
      <c r="L4" s="54"/>
      <c r="M4" s="54"/>
      <c r="N4" s="54"/>
      <c r="O4" s="41"/>
      <c r="P4" s="41"/>
    </row>
    <row r="5" spans="1:16" ht="15" customHeight="1" x14ac:dyDescent="0.35">
      <c r="A5" s="87"/>
      <c r="B5" s="87"/>
      <c r="C5" s="54"/>
      <c r="D5" s="54"/>
      <c r="E5" s="54"/>
      <c r="F5" s="54"/>
      <c r="G5" s="54"/>
      <c r="H5" s="54"/>
      <c r="I5" s="54"/>
      <c r="J5" s="54"/>
      <c r="K5" s="54"/>
      <c r="L5" s="54"/>
      <c r="M5" s="54"/>
      <c r="N5" s="54"/>
      <c r="O5" s="41"/>
      <c r="P5" s="41"/>
    </row>
    <row r="6" spans="1:16" ht="15" customHeight="1" x14ac:dyDescent="0.35">
      <c r="A6" s="87"/>
      <c r="B6" s="87"/>
      <c r="C6" s="54"/>
      <c r="D6" s="54"/>
      <c r="E6" s="54"/>
      <c r="F6" s="54"/>
      <c r="G6" s="54"/>
      <c r="H6" s="54"/>
      <c r="I6" s="54"/>
      <c r="J6" s="54"/>
      <c r="K6" s="54"/>
      <c r="L6" s="54"/>
      <c r="M6" s="54"/>
      <c r="N6" s="54"/>
      <c r="O6" s="41"/>
      <c r="P6" s="41"/>
    </row>
    <row r="7" spans="1:16" ht="15" customHeight="1" x14ac:dyDescent="0.35">
      <c r="A7" s="87"/>
      <c r="B7" s="87"/>
      <c r="C7" s="54"/>
      <c r="D7" s="54"/>
      <c r="E7" s="54"/>
      <c r="F7" s="54"/>
      <c r="G7" s="54"/>
      <c r="H7" s="54"/>
      <c r="I7" s="54"/>
      <c r="J7" s="54"/>
      <c r="K7" s="54"/>
      <c r="L7" s="54"/>
      <c r="M7" s="54"/>
      <c r="N7" s="54"/>
      <c r="O7" s="41"/>
      <c r="P7" s="41"/>
    </row>
    <row r="8" spans="1:16" ht="15" customHeight="1" x14ac:dyDescent="0.35">
      <c r="A8" s="87"/>
      <c r="B8" s="87"/>
      <c r="C8" s="54"/>
      <c r="D8" s="54"/>
      <c r="E8" s="54"/>
      <c r="F8" s="54"/>
      <c r="G8" s="54"/>
      <c r="H8" s="54"/>
      <c r="I8" s="54"/>
      <c r="J8" s="54"/>
      <c r="K8" s="54"/>
      <c r="L8" s="54"/>
      <c r="M8" s="54"/>
      <c r="N8" s="54"/>
      <c r="O8" s="41"/>
      <c r="P8" s="41"/>
    </row>
    <row r="9" spans="1:16" ht="15.5" x14ac:dyDescent="0.35">
      <c r="A9" s="57" t="s">
        <v>67</v>
      </c>
      <c r="B9" s="57" t="s">
        <v>68</v>
      </c>
      <c r="C9" s="62" t="s">
        <v>73</v>
      </c>
      <c r="D9" s="63" t="s">
        <v>74</v>
      </c>
      <c r="E9" s="53" t="s">
        <v>75</v>
      </c>
      <c r="H9" s="54"/>
      <c r="I9" s="54"/>
      <c r="J9" s="54"/>
      <c r="K9" s="54"/>
      <c r="L9" s="54"/>
      <c r="M9" s="54"/>
      <c r="N9" s="54"/>
    </row>
    <row r="10" spans="1:16" x14ac:dyDescent="0.35">
      <c r="A10" s="49" t="s">
        <v>4</v>
      </c>
      <c r="E10" s="48">
        <f>C10*D10</f>
        <v>0</v>
      </c>
    </row>
    <row r="11" spans="1:16" x14ac:dyDescent="0.35">
      <c r="A11" s="49" t="s">
        <v>4</v>
      </c>
      <c r="E11" s="48">
        <f>C11*D11</f>
        <v>0</v>
      </c>
    </row>
    <row r="12" spans="1:16" x14ac:dyDescent="0.35">
      <c r="A12" s="49" t="s">
        <v>4</v>
      </c>
      <c r="E12" s="48">
        <f>C12*D12</f>
        <v>0</v>
      </c>
    </row>
    <row r="13" spans="1:16" x14ac:dyDescent="0.35">
      <c r="A13" s="49" t="s">
        <v>4</v>
      </c>
      <c r="E13" s="48">
        <f>C13*D13</f>
        <v>0</v>
      </c>
    </row>
    <row r="14" spans="1:16" x14ac:dyDescent="0.35">
      <c r="A14" s="49" t="s">
        <v>4</v>
      </c>
      <c r="E14" s="48">
        <f>C14*D14</f>
        <v>0</v>
      </c>
    </row>
    <row r="15" spans="1:16" x14ac:dyDescent="0.35">
      <c r="A15" s="49" t="s">
        <v>4</v>
      </c>
      <c r="E15" s="47">
        <f t="shared" ref="E15:E62" si="0">C15*D15</f>
        <v>0</v>
      </c>
    </row>
    <row r="16" spans="1:16" x14ac:dyDescent="0.35">
      <c r="A16" s="49" t="s">
        <v>4</v>
      </c>
      <c r="E16" s="47">
        <f t="shared" si="0"/>
        <v>0</v>
      </c>
    </row>
    <row r="17" spans="1:5" x14ac:dyDescent="0.35">
      <c r="A17" s="49" t="s">
        <v>4</v>
      </c>
      <c r="E17" s="47">
        <f t="shared" si="0"/>
        <v>0</v>
      </c>
    </row>
    <row r="18" spans="1:5" x14ac:dyDescent="0.35">
      <c r="A18" s="49" t="s">
        <v>4</v>
      </c>
      <c r="E18" s="47">
        <f t="shared" si="0"/>
        <v>0</v>
      </c>
    </row>
    <row r="19" spans="1:5" x14ac:dyDescent="0.35">
      <c r="A19" s="49" t="s">
        <v>4</v>
      </c>
      <c r="E19" s="47">
        <f>C19*D19</f>
        <v>0</v>
      </c>
    </row>
    <row r="20" spans="1:5" x14ac:dyDescent="0.35">
      <c r="A20" s="49" t="s">
        <v>4</v>
      </c>
      <c r="E20" s="47">
        <f t="shared" si="0"/>
        <v>0</v>
      </c>
    </row>
    <row r="21" spans="1:5" x14ac:dyDescent="0.35">
      <c r="A21" s="49" t="s">
        <v>4</v>
      </c>
      <c r="E21" s="47">
        <f t="shared" si="0"/>
        <v>0</v>
      </c>
    </row>
    <row r="22" spans="1:5" x14ac:dyDescent="0.35">
      <c r="A22" s="49" t="s">
        <v>4</v>
      </c>
      <c r="E22" s="47">
        <f t="shared" si="0"/>
        <v>0</v>
      </c>
    </row>
    <row r="23" spans="1:5" x14ac:dyDescent="0.35">
      <c r="A23" s="49" t="s">
        <v>4</v>
      </c>
      <c r="E23" s="47">
        <f t="shared" si="0"/>
        <v>0</v>
      </c>
    </row>
    <row r="24" spans="1:5" x14ac:dyDescent="0.35">
      <c r="A24" s="49" t="s">
        <v>4</v>
      </c>
      <c r="E24" s="47">
        <f t="shared" si="0"/>
        <v>0</v>
      </c>
    </row>
    <row r="25" spans="1:5" x14ac:dyDescent="0.35">
      <c r="A25" s="42" t="s">
        <v>6</v>
      </c>
      <c r="E25" s="47">
        <f t="shared" si="0"/>
        <v>0</v>
      </c>
    </row>
    <row r="26" spans="1:5" x14ac:dyDescent="0.35">
      <c r="A26" s="42" t="s">
        <v>6</v>
      </c>
      <c r="E26" s="47">
        <f t="shared" si="0"/>
        <v>0</v>
      </c>
    </row>
    <row r="27" spans="1:5" x14ac:dyDescent="0.35">
      <c r="A27" s="42" t="s">
        <v>6</v>
      </c>
      <c r="E27" s="47">
        <f t="shared" si="0"/>
        <v>0</v>
      </c>
    </row>
    <row r="28" spans="1:5" x14ac:dyDescent="0.35">
      <c r="A28" s="42" t="s">
        <v>6</v>
      </c>
      <c r="E28" s="47">
        <f t="shared" si="0"/>
        <v>0</v>
      </c>
    </row>
    <row r="29" spans="1:5" x14ac:dyDescent="0.35">
      <c r="A29" s="42" t="s">
        <v>6</v>
      </c>
      <c r="E29" s="47">
        <f t="shared" si="0"/>
        <v>0</v>
      </c>
    </row>
    <row r="30" spans="1:5" x14ac:dyDescent="0.35">
      <c r="A30" s="42" t="s">
        <v>6</v>
      </c>
      <c r="E30" s="47">
        <f t="shared" si="0"/>
        <v>0</v>
      </c>
    </row>
    <row r="31" spans="1:5" x14ac:dyDescent="0.35">
      <c r="A31" s="42" t="s">
        <v>6</v>
      </c>
      <c r="E31" s="47">
        <f t="shared" si="0"/>
        <v>0</v>
      </c>
    </row>
    <row r="32" spans="1:5" x14ac:dyDescent="0.35">
      <c r="A32" s="42" t="s">
        <v>6</v>
      </c>
      <c r="E32" s="47">
        <f t="shared" si="0"/>
        <v>0</v>
      </c>
    </row>
    <row r="33" spans="1:5" x14ac:dyDescent="0.35">
      <c r="A33" s="42" t="s">
        <v>6</v>
      </c>
      <c r="E33" s="47">
        <f t="shared" si="0"/>
        <v>0</v>
      </c>
    </row>
    <row r="34" spans="1:5" x14ac:dyDescent="0.35">
      <c r="A34" s="42" t="s">
        <v>6</v>
      </c>
      <c r="E34" s="47">
        <f t="shared" si="0"/>
        <v>0</v>
      </c>
    </row>
    <row r="35" spans="1:5" x14ac:dyDescent="0.35">
      <c r="A35" s="42" t="s">
        <v>6</v>
      </c>
      <c r="E35" s="47">
        <f t="shared" si="0"/>
        <v>0</v>
      </c>
    </row>
    <row r="36" spans="1:5" x14ac:dyDescent="0.35">
      <c r="A36" s="42" t="s">
        <v>6</v>
      </c>
      <c r="E36" s="47">
        <f t="shared" si="0"/>
        <v>0</v>
      </c>
    </row>
    <row r="37" spans="1:5" x14ac:dyDescent="0.35">
      <c r="A37" s="42" t="s">
        <v>6</v>
      </c>
      <c r="E37" s="47">
        <f t="shared" si="0"/>
        <v>0</v>
      </c>
    </row>
    <row r="38" spans="1:5" x14ac:dyDescent="0.35">
      <c r="A38" s="42" t="s">
        <v>6</v>
      </c>
      <c r="E38" s="47">
        <f t="shared" si="0"/>
        <v>0</v>
      </c>
    </row>
    <row r="39" spans="1:5" x14ac:dyDescent="0.35">
      <c r="A39" s="42" t="s">
        <v>6</v>
      </c>
      <c r="E39" s="47">
        <f t="shared" si="0"/>
        <v>0</v>
      </c>
    </row>
    <row r="40" spans="1:5" x14ac:dyDescent="0.35">
      <c r="A40" s="42" t="s">
        <v>8</v>
      </c>
      <c r="E40" s="47">
        <f t="shared" ref="E40:E55" si="1">C40*D40</f>
        <v>0</v>
      </c>
    </row>
    <row r="41" spans="1:5" x14ac:dyDescent="0.35">
      <c r="A41" s="42" t="s">
        <v>8</v>
      </c>
      <c r="E41" s="47">
        <f t="shared" si="1"/>
        <v>0</v>
      </c>
    </row>
    <row r="42" spans="1:5" x14ac:dyDescent="0.35">
      <c r="A42" s="42" t="s">
        <v>8</v>
      </c>
      <c r="E42" s="47">
        <f t="shared" si="1"/>
        <v>0</v>
      </c>
    </row>
    <row r="43" spans="1:5" x14ac:dyDescent="0.35">
      <c r="A43" s="42" t="s">
        <v>8</v>
      </c>
      <c r="E43" s="47">
        <f t="shared" si="1"/>
        <v>0</v>
      </c>
    </row>
    <row r="44" spans="1:5" x14ac:dyDescent="0.35">
      <c r="A44" s="42" t="s">
        <v>8</v>
      </c>
      <c r="E44" s="47">
        <f t="shared" si="1"/>
        <v>0</v>
      </c>
    </row>
    <row r="45" spans="1:5" x14ac:dyDescent="0.35">
      <c r="A45" s="42" t="s">
        <v>8</v>
      </c>
      <c r="E45" s="47">
        <f t="shared" si="1"/>
        <v>0</v>
      </c>
    </row>
    <row r="46" spans="1:5" x14ac:dyDescent="0.35">
      <c r="A46" s="42" t="s">
        <v>8</v>
      </c>
      <c r="E46" s="47">
        <f t="shared" si="1"/>
        <v>0</v>
      </c>
    </row>
    <row r="47" spans="1:5" x14ac:dyDescent="0.35">
      <c r="A47" s="42" t="s">
        <v>8</v>
      </c>
      <c r="E47" s="47">
        <f t="shared" si="1"/>
        <v>0</v>
      </c>
    </row>
    <row r="48" spans="1:5" x14ac:dyDescent="0.35">
      <c r="A48" s="42" t="s">
        <v>8</v>
      </c>
      <c r="E48" s="47">
        <f t="shared" si="1"/>
        <v>0</v>
      </c>
    </row>
    <row r="49" spans="1:5" x14ac:dyDescent="0.35">
      <c r="A49" s="42" t="s">
        <v>8</v>
      </c>
      <c r="E49" s="47">
        <f t="shared" si="1"/>
        <v>0</v>
      </c>
    </row>
    <row r="50" spans="1:5" x14ac:dyDescent="0.35">
      <c r="A50" s="42" t="s">
        <v>8</v>
      </c>
      <c r="E50" s="47">
        <f t="shared" si="1"/>
        <v>0</v>
      </c>
    </row>
    <row r="51" spans="1:5" x14ac:dyDescent="0.35">
      <c r="A51" s="42" t="s">
        <v>8</v>
      </c>
      <c r="E51" s="47">
        <f t="shared" si="1"/>
        <v>0</v>
      </c>
    </row>
    <row r="52" spans="1:5" x14ac:dyDescent="0.35">
      <c r="A52" s="42" t="s">
        <v>8</v>
      </c>
      <c r="E52" s="47">
        <f t="shared" si="1"/>
        <v>0</v>
      </c>
    </row>
    <row r="53" spans="1:5" x14ac:dyDescent="0.35">
      <c r="A53" s="42" t="s">
        <v>8</v>
      </c>
      <c r="E53" s="47">
        <f t="shared" si="1"/>
        <v>0</v>
      </c>
    </row>
    <row r="54" spans="1:5" x14ac:dyDescent="0.35">
      <c r="A54" s="42" t="s">
        <v>8</v>
      </c>
      <c r="E54" s="47">
        <f t="shared" si="1"/>
        <v>0</v>
      </c>
    </row>
    <row r="55" spans="1:5" x14ac:dyDescent="0.35">
      <c r="A55" s="42" t="s">
        <v>8</v>
      </c>
      <c r="E55" s="47">
        <f t="shared" si="1"/>
        <v>0</v>
      </c>
    </row>
    <row r="56" spans="1:5" x14ac:dyDescent="0.35">
      <c r="A56" t="s">
        <v>10</v>
      </c>
      <c r="E56" s="47">
        <f t="shared" si="0"/>
        <v>0</v>
      </c>
    </row>
    <row r="57" spans="1:5" x14ac:dyDescent="0.35">
      <c r="A57" t="s">
        <v>10</v>
      </c>
      <c r="E57" s="47">
        <f t="shared" si="0"/>
        <v>0</v>
      </c>
    </row>
    <row r="58" spans="1:5" x14ac:dyDescent="0.35">
      <c r="A58" t="s">
        <v>10</v>
      </c>
      <c r="E58" s="47">
        <f t="shared" si="0"/>
        <v>0</v>
      </c>
    </row>
    <row r="59" spans="1:5" x14ac:dyDescent="0.35">
      <c r="A59" t="s">
        <v>10</v>
      </c>
      <c r="E59" s="47">
        <f t="shared" si="0"/>
        <v>0</v>
      </c>
    </row>
    <row r="60" spans="1:5" x14ac:dyDescent="0.35">
      <c r="A60" t="s">
        <v>10</v>
      </c>
      <c r="E60" s="47">
        <f t="shared" si="0"/>
        <v>0</v>
      </c>
    </row>
    <row r="61" spans="1:5" x14ac:dyDescent="0.35">
      <c r="A61" t="s">
        <v>10</v>
      </c>
      <c r="E61" s="47">
        <f t="shared" si="0"/>
        <v>0</v>
      </c>
    </row>
    <row r="62" spans="1:5" x14ac:dyDescent="0.35">
      <c r="A62" t="s">
        <v>10</v>
      </c>
      <c r="E62" s="47">
        <f t="shared" si="0"/>
        <v>0</v>
      </c>
    </row>
    <row r="63" spans="1:5" x14ac:dyDescent="0.35">
      <c r="A63" t="s">
        <v>10</v>
      </c>
      <c r="E63" s="47">
        <f t="shared" ref="E63:E115" si="2">C63*D63</f>
        <v>0</v>
      </c>
    </row>
    <row r="64" spans="1:5" x14ac:dyDescent="0.35">
      <c r="A64" t="s">
        <v>10</v>
      </c>
      <c r="E64" s="47">
        <f t="shared" si="2"/>
        <v>0</v>
      </c>
    </row>
    <row r="65" spans="1:5" x14ac:dyDescent="0.35">
      <c r="A65" t="s">
        <v>10</v>
      </c>
      <c r="E65" s="47">
        <f t="shared" si="2"/>
        <v>0</v>
      </c>
    </row>
    <row r="66" spans="1:5" x14ac:dyDescent="0.35">
      <c r="A66" t="s">
        <v>10</v>
      </c>
      <c r="E66" s="47">
        <f t="shared" si="2"/>
        <v>0</v>
      </c>
    </row>
    <row r="67" spans="1:5" x14ac:dyDescent="0.35">
      <c r="A67" t="s">
        <v>10</v>
      </c>
      <c r="E67" s="47">
        <f t="shared" si="2"/>
        <v>0</v>
      </c>
    </row>
    <row r="68" spans="1:5" x14ac:dyDescent="0.35">
      <c r="A68" t="s">
        <v>10</v>
      </c>
      <c r="E68" s="47">
        <f t="shared" si="2"/>
        <v>0</v>
      </c>
    </row>
    <row r="69" spans="1:5" x14ac:dyDescent="0.35">
      <c r="A69" t="s">
        <v>10</v>
      </c>
      <c r="E69" s="47">
        <f t="shared" si="2"/>
        <v>0</v>
      </c>
    </row>
    <row r="70" spans="1:5" x14ac:dyDescent="0.35">
      <c r="A70" t="s">
        <v>10</v>
      </c>
      <c r="E70" s="47">
        <f t="shared" si="2"/>
        <v>0</v>
      </c>
    </row>
    <row r="71" spans="1:5" x14ac:dyDescent="0.35">
      <c r="A71" t="s">
        <v>12</v>
      </c>
      <c r="E71" s="47">
        <f t="shared" ref="E71:E85" si="3">C71*D71</f>
        <v>0</v>
      </c>
    </row>
    <row r="72" spans="1:5" x14ac:dyDescent="0.35">
      <c r="A72" t="s">
        <v>12</v>
      </c>
      <c r="E72" s="47">
        <f t="shared" si="3"/>
        <v>0</v>
      </c>
    </row>
    <row r="73" spans="1:5" x14ac:dyDescent="0.35">
      <c r="A73" t="s">
        <v>12</v>
      </c>
      <c r="E73" s="47">
        <f t="shared" si="3"/>
        <v>0</v>
      </c>
    </row>
    <row r="74" spans="1:5" x14ac:dyDescent="0.35">
      <c r="A74" t="s">
        <v>12</v>
      </c>
      <c r="E74" s="47">
        <f t="shared" si="3"/>
        <v>0</v>
      </c>
    </row>
    <row r="75" spans="1:5" x14ac:dyDescent="0.35">
      <c r="A75" t="s">
        <v>12</v>
      </c>
      <c r="E75" s="47">
        <f t="shared" si="3"/>
        <v>0</v>
      </c>
    </row>
    <row r="76" spans="1:5" x14ac:dyDescent="0.35">
      <c r="A76" t="s">
        <v>12</v>
      </c>
      <c r="E76" s="47">
        <f t="shared" si="3"/>
        <v>0</v>
      </c>
    </row>
    <row r="77" spans="1:5" x14ac:dyDescent="0.35">
      <c r="A77" t="s">
        <v>12</v>
      </c>
      <c r="E77" s="47">
        <f t="shared" si="3"/>
        <v>0</v>
      </c>
    </row>
    <row r="78" spans="1:5" x14ac:dyDescent="0.35">
      <c r="A78" t="s">
        <v>12</v>
      </c>
      <c r="E78" s="47">
        <f t="shared" si="3"/>
        <v>0</v>
      </c>
    </row>
    <row r="79" spans="1:5" x14ac:dyDescent="0.35">
      <c r="A79" t="s">
        <v>12</v>
      </c>
      <c r="E79" s="47">
        <f t="shared" si="3"/>
        <v>0</v>
      </c>
    </row>
    <row r="80" spans="1:5" x14ac:dyDescent="0.35">
      <c r="A80" t="s">
        <v>12</v>
      </c>
      <c r="E80" s="47">
        <f t="shared" si="3"/>
        <v>0</v>
      </c>
    </row>
    <row r="81" spans="1:5" x14ac:dyDescent="0.35">
      <c r="A81" t="s">
        <v>12</v>
      </c>
      <c r="E81" s="47">
        <f t="shared" si="3"/>
        <v>0</v>
      </c>
    </row>
    <row r="82" spans="1:5" x14ac:dyDescent="0.35">
      <c r="A82" t="s">
        <v>12</v>
      </c>
      <c r="E82" s="47">
        <f t="shared" si="3"/>
        <v>0</v>
      </c>
    </row>
    <row r="83" spans="1:5" x14ac:dyDescent="0.35">
      <c r="A83" t="s">
        <v>12</v>
      </c>
      <c r="E83" s="47">
        <f t="shared" si="3"/>
        <v>0</v>
      </c>
    </row>
    <row r="84" spans="1:5" x14ac:dyDescent="0.35">
      <c r="A84" t="s">
        <v>12</v>
      </c>
      <c r="E84" s="47">
        <f t="shared" si="3"/>
        <v>0</v>
      </c>
    </row>
    <row r="85" spans="1:5" x14ac:dyDescent="0.35">
      <c r="A85" t="s">
        <v>12</v>
      </c>
      <c r="E85" s="47">
        <f t="shared" si="3"/>
        <v>0</v>
      </c>
    </row>
    <row r="86" spans="1:5" x14ac:dyDescent="0.35">
      <c r="A86" t="s">
        <v>14</v>
      </c>
      <c r="E86" s="47">
        <f t="shared" si="2"/>
        <v>0</v>
      </c>
    </row>
    <row r="87" spans="1:5" x14ac:dyDescent="0.35">
      <c r="A87" t="s">
        <v>14</v>
      </c>
      <c r="E87" s="47">
        <f t="shared" si="2"/>
        <v>0</v>
      </c>
    </row>
    <row r="88" spans="1:5" x14ac:dyDescent="0.35">
      <c r="A88" t="s">
        <v>14</v>
      </c>
      <c r="E88" s="47">
        <f t="shared" si="2"/>
        <v>0</v>
      </c>
    </row>
    <row r="89" spans="1:5" x14ac:dyDescent="0.35">
      <c r="A89" t="s">
        <v>14</v>
      </c>
      <c r="E89" s="47">
        <f t="shared" si="2"/>
        <v>0</v>
      </c>
    </row>
    <row r="90" spans="1:5" x14ac:dyDescent="0.35">
      <c r="A90" t="s">
        <v>14</v>
      </c>
      <c r="E90" s="47">
        <f t="shared" si="2"/>
        <v>0</v>
      </c>
    </row>
    <row r="91" spans="1:5" x14ac:dyDescent="0.35">
      <c r="A91" t="s">
        <v>14</v>
      </c>
      <c r="E91" s="47">
        <f t="shared" si="2"/>
        <v>0</v>
      </c>
    </row>
    <row r="92" spans="1:5" x14ac:dyDescent="0.35">
      <c r="A92" t="s">
        <v>14</v>
      </c>
      <c r="E92" s="47">
        <f t="shared" si="2"/>
        <v>0</v>
      </c>
    </row>
    <row r="93" spans="1:5" x14ac:dyDescent="0.35">
      <c r="A93" t="s">
        <v>14</v>
      </c>
      <c r="E93" s="47">
        <f t="shared" si="2"/>
        <v>0</v>
      </c>
    </row>
    <row r="94" spans="1:5" x14ac:dyDescent="0.35">
      <c r="A94" t="s">
        <v>14</v>
      </c>
      <c r="E94" s="47">
        <f t="shared" si="2"/>
        <v>0</v>
      </c>
    </row>
    <row r="95" spans="1:5" x14ac:dyDescent="0.35">
      <c r="A95" t="s">
        <v>14</v>
      </c>
      <c r="E95" s="47">
        <f t="shared" si="2"/>
        <v>0</v>
      </c>
    </row>
    <row r="96" spans="1:5" x14ac:dyDescent="0.35">
      <c r="A96" t="s">
        <v>14</v>
      </c>
      <c r="E96" s="47">
        <f t="shared" si="2"/>
        <v>0</v>
      </c>
    </row>
    <row r="97" spans="1:5" x14ac:dyDescent="0.35">
      <c r="A97" t="s">
        <v>14</v>
      </c>
      <c r="E97" s="47">
        <f t="shared" si="2"/>
        <v>0</v>
      </c>
    </row>
    <row r="98" spans="1:5" x14ac:dyDescent="0.35">
      <c r="A98" t="s">
        <v>14</v>
      </c>
      <c r="E98" s="47">
        <f t="shared" si="2"/>
        <v>0</v>
      </c>
    </row>
    <row r="99" spans="1:5" x14ac:dyDescent="0.35">
      <c r="A99" t="s">
        <v>14</v>
      </c>
      <c r="E99" s="47">
        <f t="shared" si="2"/>
        <v>0</v>
      </c>
    </row>
    <row r="100" spans="1:5" x14ac:dyDescent="0.35">
      <c r="A100" t="s">
        <v>14</v>
      </c>
      <c r="E100" s="47">
        <f t="shared" si="2"/>
        <v>0</v>
      </c>
    </row>
    <row r="101" spans="1:5" x14ac:dyDescent="0.35">
      <c r="A101" t="s">
        <v>18</v>
      </c>
      <c r="E101" s="47">
        <f t="shared" si="2"/>
        <v>0</v>
      </c>
    </row>
    <row r="102" spans="1:5" x14ac:dyDescent="0.35">
      <c r="A102" t="s">
        <v>18</v>
      </c>
      <c r="E102" s="47">
        <f t="shared" si="2"/>
        <v>0</v>
      </c>
    </row>
    <row r="103" spans="1:5" x14ac:dyDescent="0.35">
      <c r="A103" t="s">
        <v>18</v>
      </c>
      <c r="E103" s="47">
        <f t="shared" si="2"/>
        <v>0</v>
      </c>
    </row>
    <row r="104" spans="1:5" x14ac:dyDescent="0.35">
      <c r="A104" t="s">
        <v>18</v>
      </c>
      <c r="E104" s="47">
        <f t="shared" si="2"/>
        <v>0</v>
      </c>
    </row>
    <row r="105" spans="1:5" x14ac:dyDescent="0.35">
      <c r="A105" t="s">
        <v>18</v>
      </c>
      <c r="E105" s="47">
        <f t="shared" si="2"/>
        <v>0</v>
      </c>
    </row>
    <row r="106" spans="1:5" x14ac:dyDescent="0.35">
      <c r="A106" t="s">
        <v>18</v>
      </c>
      <c r="E106" s="47">
        <f t="shared" si="2"/>
        <v>0</v>
      </c>
    </row>
    <row r="107" spans="1:5" x14ac:dyDescent="0.35">
      <c r="A107" t="s">
        <v>18</v>
      </c>
      <c r="E107" s="47">
        <f t="shared" si="2"/>
        <v>0</v>
      </c>
    </row>
    <row r="108" spans="1:5" x14ac:dyDescent="0.35">
      <c r="A108" t="s">
        <v>18</v>
      </c>
      <c r="E108" s="47">
        <f t="shared" si="2"/>
        <v>0</v>
      </c>
    </row>
    <row r="109" spans="1:5" x14ac:dyDescent="0.35">
      <c r="A109" t="s">
        <v>18</v>
      </c>
      <c r="E109" s="47">
        <f t="shared" si="2"/>
        <v>0</v>
      </c>
    </row>
    <row r="110" spans="1:5" x14ac:dyDescent="0.35">
      <c r="A110" t="s">
        <v>18</v>
      </c>
      <c r="E110" s="47">
        <f t="shared" si="2"/>
        <v>0</v>
      </c>
    </row>
    <row r="111" spans="1:5" x14ac:dyDescent="0.35">
      <c r="A111" t="s">
        <v>18</v>
      </c>
      <c r="E111" s="47">
        <f t="shared" si="2"/>
        <v>0</v>
      </c>
    </row>
    <row r="112" spans="1:5" x14ac:dyDescent="0.35">
      <c r="A112" t="s">
        <v>18</v>
      </c>
      <c r="E112" s="47">
        <f t="shared" si="2"/>
        <v>0</v>
      </c>
    </row>
    <row r="113" spans="1:5" x14ac:dyDescent="0.35">
      <c r="A113" t="s">
        <v>18</v>
      </c>
      <c r="E113" s="47">
        <f t="shared" si="2"/>
        <v>0</v>
      </c>
    </row>
    <row r="114" spans="1:5" x14ac:dyDescent="0.35">
      <c r="A114" t="s">
        <v>18</v>
      </c>
      <c r="E114" s="47">
        <f t="shared" si="2"/>
        <v>0</v>
      </c>
    </row>
    <row r="115" spans="1:5" x14ac:dyDescent="0.35">
      <c r="A115" t="s">
        <v>18</v>
      </c>
      <c r="E115" s="47">
        <f t="shared" si="2"/>
        <v>0</v>
      </c>
    </row>
    <row r="116" spans="1:5" x14ac:dyDescent="0.35">
      <c r="A116" t="s">
        <v>26</v>
      </c>
      <c r="E116" s="47">
        <f t="shared" ref="E116:E130" si="4">C116*D116</f>
        <v>0</v>
      </c>
    </row>
    <row r="117" spans="1:5" x14ac:dyDescent="0.35">
      <c r="A117" t="s">
        <v>26</v>
      </c>
      <c r="E117" s="47">
        <f t="shared" si="4"/>
        <v>0</v>
      </c>
    </row>
    <row r="118" spans="1:5" x14ac:dyDescent="0.35">
      <c r="A118" t="s">
        <v>26</v>
      </c>
      <c r="E118" s="47">
        <f t="shared" si="4"/>
        <v>0</v>
      </c>
    </row>
    <row r="119" spans="1:5" x14ac:dyDescent="0.35">
      <c r="A119" t="s">
        <v>26</v>
      </c>
      <c r="E119" s="47">
        <f t="shared" si="4"/>
        <v>0</v>
      </c>
    </row>
    <row r="120" spans="1:5" x14ac:dyDescent="0.35">
      <c r="A120" t="s">
        <v>26</v>
      </c>
      <c r="E120" s="47">
        <f t="shared" si="4"/>
        <v>0</v>
      </c>
    </row>
    <row r="121" spans="1:5" x14ac:dyDescent="0.35">
      <c r="A121" t="s">
        <v>26</v>
      </c>
      <c r="E121" s="47">
        <f t="shared" si="4"/>
        <v>0</v>
      </c>
    </row>
    <row r="122" spans="1:5" x14ac:dyDescent="0.35">
      <c r="A122" t="s">
        <v>26</v>
      </c>
      <c r="E122" s="47">
        <f t="shared" si="4"/>
        <v>0</v>
      </c>
    </row>
    <row r="123" spans="1:5" x14ac:dyDescent="0.35">
      <c r="A123" t="s">
        <v>26</v>
      </c>
      <c r="E123" s="47">
        <f t="shared" si="4"/>
        <v>0</v>
      </c>
    </row>
    <row r="124" spans="1:5" x14ac:dyDescent="0.35">
      <c r="A124" t="s">
        <v>26</v>
      </c>
      <c r="E124" s="47">
        <f t="shared" si="4"/>
        <v>0</v>
      </c>
    </row>
    <row r="125" spans="1:5" x14ac:dyDescent="0.35">
      <c r="A125" t="s">
        <v>26</v>
      </c>
      <c r="E125" s="47">
        <f t="shared" si="4"/>
        <v>0</v>
      </c>
    </row>
    <row r="126" spans="1:5" x14ac:dyDescent="0.35">
      <c r="A126" t="s">
        <v>26</v>
      </c>
      <c r="E126" s="47">
        <f t="shared" si="4"/>
        <v>0</v>
      </c>
    </row>
    <row r="127" spans="1:5" x14ac:dyDescent="0.35">
      <c r="A127" t="s">
        <v>26</v>
      </c>
      <c r="E127" s="47">
        <f t="shared" si="4"/>
        <v>0</v>
      </c>
    </row>
    <row r="128" spans="1:5" x14ac:dyDescent="0.35">
      <c r="A128" t="s">
        <v>26</v>
      </c>
      <c r="E128" s="47">
        <f t="shared" si="4"/>
        <v>0</v>
      </c>
    </row>
    <row r="129" spans="1:5" x14ac:dyDescent="0.35">
      <c r="A129" t="s">
        <v>26</v>
      </c>
      <c r="E129" s="47">
        <f t="shared" si="4"/>
        <v>0</v>
      </c>
    </row>
    <row r="130" spans="1:5" x14ac:dyDescent="0.35">
      <c r="A130" t="s">
        <v>26</v>
      </c>
      <c r="E130" s="47">
        <f t="shared" si="4"/>
        <v>0</v>
      </c>
    </row>
  </sheetData>
  <sheetProtection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D4448-9881-4A85-98A7-90C4267B180C}">
  <dimension ref="B2:G8"/>
  <sheetViews>
    <sheetView workbookViewId="0">
      <selection activeCell="F8" sqref="F8"/>
    </sheetView>
  </sheetViews>
  <sheetFormatPr defaultRowHeight="14.5" x14ac:dyDescent="0.35"/>
  <cols>
    <col min="2" max="2" width="27" bestFit="1" customWidth="1"/>
    <col min="3" max="3" width="10.7265625" bestFit="1" customWidth="1"/>
    <col min="4" max="4" width="18.54296875" bestFit="1" customWidth="1"/>
    <col min="5" max="5" width="18.453125" bestFit="1" customWidth="1"/>
    <col min="6" max="6" width="14.54296875" bestFit="1" customWidth="1"/>
  </cols>
  <sheetData>
    <row r="2" spans="2:7" x14ac:dyDescent="0.35">
      <c r="B2" s="71"/>
      <c r="C2" s="72"/>
      <c r="D2" s="72"/>
      <c r="E2" s="72"/>
      <c r="F2" s="72"/>
    </row>
    <row r="3" spans="2:7" x14ac:dyDescent="0.35">
      <c r="B3" t="s">
        <v>76</v>
      </c>
      <c r="C3" t="s">
        <v>77</v>
      </c>
      <c r="D3" t="s">
        <v>78</v>
      </c>
      <c r="E3" t="s">
        <v>79</v>
      </c>
      <c r="F3" t="s">
        <v>80</v>
      </c>
      <c r="G3" t="s">
        <v>81</v>
      </c>
    </row>
    <row r="5" spans="2:7" x14ac:dyDescent="0.35">
      <c r="B5" t="s">
        <v>28</v>
      </c>
      <c r="C5" t="s">
        <v>30</v>
      </c>
      <c r="D5" t="s">
        <v>82</v>
      </c>
      <c r="E5" t="s">
        <v>83</v>
      </c>
      <c r="F5" t="s">
        <v>84</v>
      </c>
      <c r="G5" t="s">
        <v>29</v>
      </c>
    </row>
    <row r="6" spans="2:7" x14ac:dyDescent="0.35">
      <c r="B6" t="s">
        <v>85</v>
      </c>
      <c r="C6" t="s">
        <v>86</v>
      </c>
      <c r="D6" t="s">
        <v>31</v>
      </c>
      <c r="E6" t="s">
        <v>32</v>
      </c>
      <c r="F6" t="s">
        <v>87</v>
      </c>
      <c r="G6" t="s">
        <v>88</v>
      </c>
    </row>
    <row r="7" spans="2:7" x14ac:dyDescent="0.35">
      <c r="C7" t="s">
        <v>89</v>
      </c>
      <c r="D7" t="s">
        <v>90</v>
      </c>
      <c r="E7" t="s">
        <v>91</v>
      </c>
      <c r="F7" t="s">
        <v>33</v>
      </c>
      <c r="G7" t="s">
        <v>92</v>
      </c>
    </row>
    <row r="8" spans="2:7" x14ac:dyDescent="0.35">
      <c r="C8" t="s">
        <v>93</v>
      </c>
      <c r="D8" t="s">
        <v>94</v>
      </c>
      <c r="E8" t="s">
        <v>95</v>
      </c>
      <c r="F8" t="s">
        <v>96</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02D7-9CCE-4E0E-8A87-361364188149}">
  <sheetPr codeName="Sheet5"/>
  <dimension ref="A1:P130"/>
  <sheetViews>
    <sheetView zoomScaleNormal="100" workbookViewId="0">
      <selection activeCell="D10" sqref="D10"/>
    </sheetView>
  </sheetViews>
  <sheetFormatPr defaultColWidth="8.81640625" defaultRowHeight="14.5" x14ac:dyDescent="0.35"/>
  <cols>
    <col min="1" max="1" width="36" customWidth="1"/>
    <col min="2" max="2" width="40.81640625" customWidth="1"/>
    <col min="3" max="3" width="19.7265625" style="48" customWidth="1"/>
    <col min="4" max="4" width="15.81640625" customWidth="1"/>
    <col min="5" max="5" width="19.453125" style="48" customWidth="1"/>
    <col min="7" max="7" width="3.453125" customWidth="1"/>
    <col min="8" max="8" width="37.1796875" bestFit="1" customWidth="1"/>
    <col min="9" max="9" width="34" customWidth="1"/>
    <col min="10" max="11" width="28.453125" customWidth="1"/>
    <col min="12" max="12" width="27.453125" customWidth="1"/>
  </cols>
  <sheetData>
    <row r="1" spans="1:16" ht="18.5" x14ac:dyDescent="0.35">
      <c r="H1" s="85" t="s">
        <v>64</v>
      </c>
      <c r="I1" s="85"/>
      <c r="J1" s="85"/>
      <c r="K1" s="85"/>
      <c r="L1" s="85"/>
    </row>
    <row r="2" spans="1:16" ht="45.75" customHeight="1" x14ac:dyDescent="0.35">
      <c r="A2" s="86" t="s">
        <v>65</v>
      </c>
      <c r="B2" s="87"/>
      <c r="D2" s="88" t="s">
        <v>66</v>
      </c>
      <c r="E2" s="89"/>
      <c r="F2" s="90"/>
      <c r="G2" s="55"/>
      <c r="H2" s="57" t="s">
        <v>67</v>
      </c>
      <c r="I2" s="57" t="s">
        <v>68</v>
      </c>
      <c r="J2" s="62" t="s">
        <v>69</v>
      </c>
      <c r="K2" s="63" t="s">
        <v>70</v>
      </c>
      <c r="L2" s="62" t="s">
        <v>71</v>
      </c>
    </row>
    <row r="3" spans="1:16" ht="15" customHeight="1" x14ac:dyDescent="0.35">
      <c r="A3" s="87"/>
      <c r="B3" s="87"/>
      <c r="C3" s="56"/>
      <c r="D3" s="91"/>
      <c r="E3" s="92"/>
      <c r="F3" s="93"/>
      <c r="G3" s="55"/>
      <c r="H3" s="58" t="s">
        <v>6</v>
      </c>
      <c r="I3" s="58" t="s">
        <v>72</v>
      </c>
      <c r="J3" s="60">
        <v>0.3</v>
      </c>
      <c r="K3" s="59">
        <v>100000</v>
      </c>
      <c r="L3" s="61">
        <f>J3*K3</f>
        <v>30000</v>
      </c>
      <c r="M3" s="54"/>
      <c r="N3" s="54"/>
      <c r="O3" s="41"/>
      <c r="P3" s="41"/>
    </row>
    <row r="4" spans="1:16" ht="14.25" customHeight="1" x14ac:dyDescent="0.35">
      <c r="A4" s="87"/>
      <c r="B4" s="87"/>
      <c r="C4" s="54"/>
      <c r="D4" s="54"/>
      <c r="E4" s="54"/>
      <c r="F4" s="54"/>
      <c r="G4" s="54"/>
      <c r="H4" s="54"/>
      <c r="I4" s="54"/>
      <c r="J4" s="54"/>
      <c r="K4" s="54"/>
      <c r="L4" s="54"/>
      <c r="M4" s="54"/>
      <c r="N4" s="54"/>
      <c r="O4" s="41"/>
      <c r="P4" s="41"/>
    </row>
    <row r="5" spans="1:16" ht="15" customHeight="1" x14ac:dyDescent="0.35">
      <c r="A5" s="87"/>
      <c r="B5" s="87"/>
      <c r="C5" s="54"/>
      <c r="D5" s="54"/>
      <c r="E5" s="54"/>
      <c r="F5" s="54"/>
      <c r="G5" s="54"/>
      <c r="H5" s="54"/>
      <c r="I5" s="54"/>
      <c r="J5" s="54"/>
      <c r="K5" s="54"/>
      <c r="L5" s="54"/>
      <c r="M5" s="54"/>
      <c r="N5" s="54"/>
      <c r="O5" s="41"/>
      <c r="P5" s="41"/>
    </row>
    <row r="6" spans="1:16" ht="15" customHeight="1" x14ac:dyDescent="0.35">
      <c r="A6" s="87"/>
      <c r="B6" s="87"/>
      <c r="C6" s="54"/>
      <c r="D6" s="54"/>
      <c r="E6" s="54"/>
      <c r="F6" s="54"/>
      <c r="G6" s="54"/>
      <c r="H6" s="54"/>
      <c r="I6" s="54"/>
      <c r="J6" s="54"/>
      <c r="K6" s="54"/>
      <c r="L6" s="54"/>
      <c r="M6" s="54"/>
      <c r="N6" s="54"/>
      <c r="O6" s="41"/>
      <c r="P6" s="41"/>
    </row>
    <row r="7" spans="1:16" ht="15" customHeight="1" x14ac:dyDescent="0.35">
      <c r="A7" s="87"/>
      <c r="B7" s="87"/>
      <c r="C7" s="54"/>
      <c r="D7" s="54"/>
      <c r="E7" s="54"/>
      <c r="F7" s="54"/>
      <c r="G7" s="54"/>
      <c r="H7" s="54"/>
      <c r="I7" s="54"/>
      <c r="J7" s="54"/>
      <c r="K7" s="54"/>
      <c r="L7" s="54"/>
      <c r="M7" s="54"/>
      <c r="N7" s="54"/>
      <c r="O7" s="41"/>
      <c r="P7" s="41"/>
    </row>
    <row r="8" spans="1:16" ht="15" customHeight="1" x14ac:dyDescent="0.35">
      <c r="A8" s="87"/>
      <c r="B8" s="87"/>
      <c r="C8" s="54"/>
      <c r="D8" s="54"/>
      <c r="E8" s="54"/>
      <c r="F8" s="54"/>
      <c r="G8" s="54"/>
      <c r="H8" s="54"/>
      <c r="I8" s="54"/>
      <c r="J8" s="54"/>
      <c r="K8" s="54"/>
      <c r="L8" s="54"/>
      <c r="M8" s="54"/>
      <c r="N8" s="54"/>
      <c r="O8" s="41"/>
      <c r="P8" s="41"/>
    </row>
    <row r="9" spans="1:16" ht="15.5" x14ac:dyDescent="0.35">
      <c r="A9" s="57" t="s">
        <v>67</v>
      </c>
      <c r="B9" s="57" t="s">
        <v>68</v>
      </c>
      <c r="C9" s="62" t="s">
        <v>73</v>
      </c>
      <c r="D9" s="63" t="s">
        <v>74</v>
      </c>
      <c r="E9" s="53" t="s">
        <v>75</v>
      </c>
      <c r="H9" s="54"/>
      <c r="I9" s="54"/>
      <c r="J9" s="54"/>
      <c r="K9" s="54"/>
      <c r="L9" s="54"/>
      <c r="M9" s="54"/>
      <c r="N9" s="54"/>
    </row>
    <row r="10" spans="1:16" x14ac:dyDescent="0.35">
      <c r="A10" s="49" t="s">
        <v>4</v>
      </c>
      <c r="E10" s="48">
        <f>C10*D10</f>
        <v>0</v>
      </c>
    </row>
    <row r="11" spans="1:16" x14ac:dyDescent="0.35">
      <c r="A11" s="49" t="s">
        <v>4</v>
      </c>
      <c r="E11" s="48">
        <f>C11*D11</f>
        <v>0</v>
      </c>
    </row>
    <row r="12" spans="1:16" x14ac:dyDescent="0.35">
      <c r="A12" s="49" t="s">
        <v>4</v>
      </c>
      <c r="E12" s="48">
        <f>C12*D12</f>
        <v>0</v>
      </c>
    </row>
    <row r="13" spans="1:16" x14ac:dyDescent="0.35">
      <c r="A13" s="49" t="s">
        <v>4</v>
      </c>
      <c r="E13" s="48">
        <f>C13*D13</f>
        <v>0</v>
      </c>
    </row>
    <row r="14" spans="1:16" x14ac:dyDescent="0.35">
      <c r="A14" s="49" t="s">
        <v>4</v>
      </c>
      <c r="E14" s="48">
        <f>C14*D14</f>
        <v>0</v>
      </c>
    </row>
    <row r="15" spans="1:16" x14ac:dyDescent="0.35">
      <c r="A15" s="49" t="s">
        <v>4</v>
      </c>
      <c r="C15" s="47"/>
      <c r="E15" s="47">
        <f t="shared" ref="E15:E78" si="0">C15*D15</f>
        <v>0</v>
      </c>
    </row>
    <row r="16" spans="1:16" x14ac:dyDescent="0.35">
      <c r="A16" s="49" t="s">
        <v>4</v>
      </c>
      <c r="C16" s="47"/>
      <c r="E16" s="47">
        <f t="shared" si="0"/>
        <v>0</v>
      </c>
    </row>
    <row r="17" spans="1:5" x14ac:dyDescent="0.35">
      <c r="A17" s="49" t="s">
        <v>4</v>
      </c>
      <c r="C17" s="47"/>
      <c r="E17" s="47">
        <f t="shared" si="0"/>
        <v>0</v>
      </c>
    </row>
    <row r="18" spans="1:5" x14ac:dyDescent="0.35">
      <c r="A18" s="49" t="s">
        <v>4</v>
      </c>
      <c r="C18" s="47"/>
      <c r="E18" s="47">
        <f t="shared" si="0"/>
        <v>0</v>
      </c>
    </row>
    <row r="19" spans="1:5" x14ac:dyDescent="0.35">
      <c r="A19" s="49" t="s">
        <v>4</v>
      </c>
      <c r="C19" s="47"/>
      <c r="E19" s="47">
        <f>C19*D19</f>
        <v>0</v>
      </c>
    </row>
    <row r="20" spans="1:5" x14ac:dyDescent="0.35">
      <c r="A20" s="49" t="s">
        <v>4</v>
      </c>
      <c r="C20" s="47"/>
      <c r="E20" s="47">
        <f t="shared" si="0"/>
        <v>0</v>
      </c>
    </row>
    <row r="21" spans="1:5" x14ac:dyDescent="0.35">
      <c r="A21" s="49" t="s">
        <v>4</v>
      </c>
      <c r="C21" s="47"/>
      <c r="E21" s="47">
        <f t="shared" si="0"/>
        <v>0</v>
      </c>
    </row>
    <row r="22" spans="1:5" x14ac:dyDescent="0.35">
      <c r="A22" s="49" t="s">
        <v>4</v>
      </c>
      <c r="C22" s="47"/>
      <c r="E22" s="47">
        <f t="shared" si="0"/>
        <v>0</v>
      </c>
    </row>
    <row r="23" spans="1:5" x14ac:dyDescent="0.35">
      <c r="A23" s="49" t="s">
        <v>4</v>
      </c>
      <c r="C23" s="47"/>
      <c r="E23" s="47">
        <f t="shared" si="0"/>
        <v>0</v>
      </c>
    </row>
    <row r="24" spans="1:5" x14ac:dyDescent="0.35">
      <c r="A24" s="49" t="s">
        <v>4</v>
      </c>
      <c r="C24" s="47"/>
      <c r="E24" s="47">
        <f t="shared" si="0"/>
        <v>0</v>
      </c>
    </row>
    <row r="25" spans="1:5" x14ac:dyDescent="0.35">
      <c r="A25" s="42" t="s">
        <v>6</v>
      </c>
      <c r="E25" s="47">
        <f t="shared" si="0"/>
        <v>0</v>
      </c>
    </row>
    <row r="26" spans="1:5" x14ac:dyDescent="0.35">
      <c r="A26" s="42" t="s">
        <v>6</v>
      </c>
      <c r="E26" s="47">
        <f t="shared" si="0"/>
        <v>0</v>
      </c>
    </row>
    <row r="27" spans="1:5" x14ac:dyDescent="0.35">
      <c r="A27" s="42" t="s">
        <v>6</v>
      </c>
      <c r="E27" s="47">
        <f t="shared" si="0"/>
        <v>0</v>
      </c>
    </row>
    <row r="28" spans="1:5" x14ac:dyDescent="0.35">
      <c r="A28" s="42" t="s">
        <v>6</v>
      </c>
      <c r="E28" s="47">
        <f t="shared" si="0"/>
        <v>0</v>
      </c>
    </row>
    <row r="29" spans="1:5" x14ac:dyDescent="0.35">
      <c r="A29" s="42" t="s">
        <v>6</v>
      </c>
      <c r="E29" s="47">
        <f t="shared" si="0"/>
        <v>0</v>
      </c>
    </row>
    <row r="30" spans="1:5" x14ac:dyDescent="0.35">
      <c r="A30" s="42" t="s">
        <v>6</v>
      </c>
      <c r="E30" s="47">
        <f t="shared" si="0"/>
        <v>0</v>
      </c>
    </row>
    <row r="31" spans="1:5" x14ac:dyDescent="0.35">
      <c r="A31" s="42" t="s">
        <v>6</v>
      </c>
      <c r="E31" s="47">
        <f t="shared" si="0"/>
        <v>0</v>
      </c>
    </row>
    <row r="32" spans="1:5" x14ac:dyDescent="0.35">
      <c r="A32" s="42" t="s">
        <v>6</v>
      </c>
      <c r="E32" s="47">
        <f t="shared" si="0"/>
        <v>0</v>
      </c>
    </row>
    <row r="33" spans="1:5" x14ac:dyDescent="0.35">
      <c r="A33" s="42" t="s">
        <v>6</v>
      </c>
      <c r="E33" s="47">
        <f t="shared" si="0"/>
        <v>0</v>
      </c>
    </row>
    <row r="34" spans="1:5" x14ac:dyDescent="0.35">
      <c r="A34" s="42" t="s">
        <v>6</v>
      </c>
      <c r="E34" s="47">
        <f t="shared" si="0"/>
        <v>0</v>
      </c>
    </row>
    <row r="35" spans="1:5" x14ac:dyDescent="0.35">
      <c r="A35" s="42" t="s">
        <v>6</v>
      </c>
      <c r="E35" s="47">
        <f t="shared" si="0"/>
        <v>0</v>
      </c>
    </row>
    <row r="36" spans="1:5" x14ac:dyDescent="0.35">
      <c r="A36" s="42" t="s">
        <v>6</v>
      </c>
      <c r="E36" s="47">
        <f t="shared" si="0"/>
        <v>0</v>
      </c>
    </row>
    <row r="37" spans="1:5" x14ac:dyDescent="0.35">
      <c r="A37" s="42" t="s">
        <v>6</v>
      </c>
      <c r="E37" s="47">
        <f t="shared" si="0"/>
        <v>0</v>
      </c>
    </row>
    <row r="38" spans="1:5" x14ac:dyDescent="0.35">
      <c r="A38" s="42" t="s">
        <v>6</v>
      </c>
      <c r="E38" s="47">
        <f t="shared" si="0"/>
        <v>0</v>
      </c>
    </row>
    <row r="39" spans="1:5" x14ac:dyDescent="0.35">
      <c r="A39" s="42" t="s">
        <v>6</v>
      </c>
      <c r="E39" s="47">
        <f t="shared" si="0"/>
        <v>0</v>
      </c>
    </row>
    <row r="40" spans="1:5" x14ac:dyDescent="0.35">
      <c r="A40" s="42" t="s">
        <v>8</v>
      </c>
      <c r="E40" s="47">
        <f t="shared" si="0"/>
        <v>0</v>
      </c>
    </row>
    <row r="41" spans="1:5" x14ac:dyDescent="0.35">
      <c r="A41" s="42" t="s">
        <v>8</v>
      </c>
      <c r="E41" s="47">
        <f t="shared" si="0"/>
        <v>0</v>
      </c>
    </row>
    <row r="42" spans="1:5" x14ac:dyDescent="0.35">
      <c r="A42" s="42" t="s">
        <v>8</v>
      </c>
      <c r="E42" s="47">
        <f t="shared" si="0"/>
        <v>0</v>
      </c>
    </row>
    <row r="43" spans="1:5" x14ac:dyDescent="0.35">
      <c r="A43" s="42" t="s">
        <v>8</v>
      </c>
      <c r="E43" s="47">
        <f t="shared" si="0"/>
        <v>0</v>
      </c>
    </row>
    <row r="44" spans="1:5" x14ac:dyDescent="0.35">
      <c r="A44" s="42" t="s">
        <v>8</v>
      </c>
      <c r="E44" s="47">
        <f t="shared" si="0"/>
        <v>0</v>
      </c>
    </row>
    <row r="45" spans="1:5" x14ac:dyDescent="0.35">
      <c r="A45" s="42" t="s">
        <v>8</v>
      </c>
      <c r="E45" s="47">
        <f t="shared" si="0"/>
        <v>0</v>
      </c>
    </row>
    <row r="46" spans="1:5" x14ac:dyDescent="0.35">
      <c r="A46" s="42" t="s">
        <v>8</v>
      </c>
      <c r="E46" s="47">
        <f t="shared" si="0"/>
        <v>0</v>
      </c>
    </row>
    <row r="47" spans="1:5" x14ac:dyDescent="0.35">
      <c r="A47" s="42" t="s">
        <v>8</v>
      </c>
      <c r="E47" s="47">
        <f t="shared" si="0"/>
        <v>0</v>
      </c>
    </row>
    <row r="48" spans="1:5" x14ac:dyDescent="0.35">
      <c r="A48" s="42" t="s">
        <v>8</v>
      </c>
      <c r="E48" s="47">
        <f t="shared" si="0"/>
        <v>0</v>
      </c>
    </row>
    <row r="49" spans="1:5" x14ac:dyDescent="0.35">
      <c r="A49" s="42" t="s">
        <v>8</v>
      </c>
      <c r="E49" s="47">
        <f t="shared" si="0"/>
        <v>0</v>
      </c>
    </row>
    <row r="50" spans="1:5" x14ac:dyDescent="0.35">
      <c r="A50" s="42" t="s">
        <v>8</v>
      </c>
      <c r="E50" s="47">
        <f t="shared" si="0"/>
        <v>0</v>
      </c>
    </row>
    <row r="51" spans="1:5" x14ac:dyDescent="0.35">
      <c r="A51" s="42" t="s">
        <v>8</v>
      </c>
      <c r="E51" s="47">
        <f t="shared" si="0"/>
        <v>0</v>
      </c>
    </row>
    <row r="52" spans="1:5" x14ac:dyDescent="0.35">
      <c r="A52" s="42" t="s">
        <v>8</v>
      </c>
      <c r="E52" s="47">
        <f t="shared" si="0"/>
        <v>0</v>
      </c>
    </row>
    <row r="53" spans="1:5" x14ac:dyDescent="0.35">
      <c r="A53" s="42" t="s">
        <v>8</v>
      </c>
      <c r="E53" s="47">
        <f t="shared" si="0"/>
        <v>0</v>
      </c>
    </row>
    <row r="54" spans="1:5" x14ac:dyDescent="0.35">
      <c r="A54" s="42" t="s">
        <v>8</v>
      </c>
      <c r="E54" s="47">
        <f t="shared" si="0"/>
        <v>0</v>
      </c>
    </row>
    <row r="55" spans="1:5" x14ac:dyDescent="0.35">
      <c r="A55" s="42" t="s">
        <v>8</v>
      </c>
      <c r="E55" s="47">
        <f t="shared" si="0"/>
        <v>0</v>
      </c>
    </row>
    <row r="56" spans="1:5" x14ac:dyDescent="0.35">
      <c r="A56" t="s">
        <v>10</v>
      </c>
      <c r="E56" s="47">
        <f t="shared" si="0"/>
        <v>0</v>
      </c>
    </row>
    <row r="57" spans="1:5" x14ac:dyDescent="0.35">
      <c r="A57" t="s">
        <v>10</v>
      </c>
      <c r="E57" s="47">
        <f t="shared" si="0"/>
        <v>0</v>
      </c>
    </row>
    <row r="58" spans="1:5" x14ac:dyDescent="0.35">
      <c r="A58" t="s">
        <v>10</v>
      </c>
      <c r="E58" s="47">
        <f t="shared" si="0"/>
        <v>0</v>
      </c>
    </row>
    <row r="59" spans="1:5" x14ac:dyDescent="0.35">
      <c r="A59" t="s">
        <v>10</v>
      </c>
      <c r="E59" s="47">
        <f t="shared" si="0"/>
        <v>0</v>
      </c>
    </row>
    <row r="60" spans="1:5" x14ac:dyDescent="0.35">
      <c r="A60" t="s">
        <v>10</v>
      </c>
      <c r="E60" s="47">
        <f t="shared" si="0"/>
        <v>0</v>
      </c>
    </row>
    <row r="61" spans="1:5" x14ac:dyDescent="0.35">
      <c r="A61" t="s">
        <v>10</v>
      </c>
      <c r="E61" s="47">
        <f t="shared" si="0"/>
        <v>0</v>
      </c>
    </row>
    <row r="62" spans="1:5" x14ac:dyDescent="0.35">
      <c r="A62" t="s">
        <v>10</v>
      </c>
      <c r="E62" s="47">
        <f t="shared" si="0"/>
        <v>0</v>
      </c>
    </row>
    <row r="63" spans="1:5" x14ac:dyDescent="0.35">
      <c r="A63" t="s">
        <v>10</v>
      </c>
      <c r="E63" s="47">
        <f t="shared" si="0"/>
        <v>0</v>
      </c>
    </row>
    <row r="64" spans="1:5" x14ac:dyDescent="0.35">
      <c r="A64" t="s">
        <v>10</v>
      </c>
      <c r="E64" s="47">
        <f t="shared" si="0"/>
        <v>0</v>
      </c>
    </row>
    <row r="65" spans="1:5" x14ac:dyDescent="0.35">
      <c r="A65" t="s">
        <v>10</v>
      </c>
      <c r="E65" s="47">
        <f t="shared" si="0"/>
        <v>0</v>
      </c>
    </row>
    <row r="66" spans="1:5" x14ac:dyDescent="0.35">
      <c r="A66" t="s">
        <v>10</v>
      </c>
      <c r="E66" s="47">
        <f t="shared" si="0"/>
        <v>0</v>
      </c>
    </row>
    <row r="67" spans="1:5" x14ac:dyDescent="0.35">
      <c r="A67" t="s">
        <v>10</v>
      </c>
      <c r="E67" s="47">
        <f t="shared" si="0"/>
        <v>0</v>
      </c>
    </row>
    <row r="68" spans="1:5" x14ac:dyDescent="0.35">
      <c r="A68" t="s">
        <v>10</v>
      </c>
      <c r="E68" s="47">
        <f t="shared" si="0"/>
        <v>0</v>
      </c>
    </row>
    <row r="69" spans="1:5" x14ac:dyDescent="0.35">
      <c r="A69" t="s">
        <v>10</v>
      </c>
      <c r="E69" s="47">
        <f t="shared" si="0"/>
        <v>0</v>
      </c>
    </row>
    <row r="70" spans="1:5" x14ac:dyDescent="0.35">
      <c r="A70" t="s">
        <v>10</v>
      </c>
      <c r="E70" s="47">
        <f t="shared" si="0"/>
        <v>0</v>
      </c>
    </row>
    <row r="71" spans="1:5" x14ac:dyDescent="0.35">
      <c r="A71" t="s">
        <v>12</v>
      </c>
      <c r="E71" s="47">
        <f t="shared" si="0"/>
        <v>0</v>
      </c>
    </row>
    <row r="72" spans="1:5" x14ac:dyDescent="0.35">
      <c r="A72" t="s">
        <v>12</v>
      </c>
      <c r="E72" s="47">
        <f t="shared" si="0"/>
        <v>0</v>
      </c>
    </row>
    <row r="73" spans="1:5" x14ac:dyDescent="0.35">
      <c r="A73" t="s">
        <v>12</v>
      </c>
      <c r="E73" s="47">
        <f t="shared" si="0"/>
        <v>0</v>
      </c>
    </row>
    <row r="74" spans="1:5" x14ac:dyDescent="0.35">
      <c r="A74" t="s">
        <v>12</v>
      </c>
      <c r="E74" s="47">
        <f t="shared" si="0"/>
        <v>0</v>
      </c>
    </row>
    <row r="75" spans="1:5" x14ac:dyDescent="0.35">
      <c r="A75" t="s">
        <v>12</v>
      </c>
      <c r="E75" s="47">
        <f t="shared" si="0"/>
        <v>0</v>
      </c>
    </row>
    <row r="76" spans="1:5" x14ac:dyDescent="0.35">
      <c r="A76" t="s">
        <v>12</v>
      </c>
      <c r="E76" s="47">
        <f t="shared" si="0"/>
        <v>0</v>
      </c>
    </row>
    <row r="77" spans="1:5" x14ac:dyDescent="0.35">
      <c r="A77" t="s">
        <v>12</v>
      </c>
      <c r="E77" s="47">
        <f t="shared" si="0"/>
        <v>0</v>
      </c>
    </row>
    <row r="78" spans="1:5" x14ac:dyDescent="0.35">
      <c r="A78" t="s">
        <v>12</v>
      </c>
      <c r="E78" s="47">
        <f t="shared" si="0"/>
        <v>0</v>
      </c>
    </row>
    <row r="79" spans="1:5" x14ac:dyDescent="0.35">
      <c r="A79" t="s">
        <v>12</v>
      </c>
      <c r="E79" s="47">
        <f t="shared" ref="E79:E130" si="1">C79*D79</f>
        <v>0</v>
      </c>
    </row>
    <row r="80" spans="1:5" x14ac:dyDescent="0.35">
      <c r="A80" t="s">
        <v>12</v>
      </c>
      <c r="E80" s="47">
        <f t="shared" si="1"/>
        <v>0</v>
      </c>
    </row>
    <row r="81" spans="1:5" x14ac:dyDescent="0.35">
      <c r="A81" t="s">
        <v>12</v>
      </c>
      <c r="E81" s="47">
        <f t="shared" si="1"/>
        <v>0</v>
      </c>
    </row>
    <row r="82" spans="1:5" x14ac:dyDescent="0.35">
      <c r="A82" t="s">
        <v>12</v>
      </c>
      <c r="E82" s="47">
        <f t="shared" si="1"/>
        <v>0</v>
      </c>
    </row>
    <row r="83" spans="1:5" x14ac:dyDescent="0.35">
      <c r="A83" t="s">
        <v>12</v>
      </c>
      <c r="E83" s="47">
        <f t="shared" si="1"/>
        <v>0</v>
      </c>
    </row>
    <row r="84" spans="1:5" x14ac:dyDescent="0.35">
      <c r="A84" t="s">
        <v>12</v>
      </c>
      <c r="E84" s="47">
        <f t="shared" si="1"/>
        <v>0</v>
      </c>
    </row>
    <row r="85" spans="1:5" x14ac:dyDescent="0.35">
      <c r="A85" t="s">
        <v>12</v>
      </c>
      <c r="E85" s="47">
        <f t="shared" si="1"/>
        <v>0</v>
      </c>
    </row>
    <row r="86" spans="1:5" x14ac:dyDescent="0.35">
      <c r="A86" t="s">
        <v>14</v>
      </c>
      <c r="E86" s="47">
        <f t="shared" si="1"/>
        <v>0</v>
      </c>
    </row>
    <row r="87" spans="1:5" x14ac:dyDescent="0.35">
      <c r="A87" t="s">
        <v>14</v>
      </c>
      <c r="E87" s="47">
        <f t="shared" si="1"/>
        <v>0</v>
      </c>
    </row>
    <row r="88" spans="1:5" x14ac:dyDescent="0.35">
      <c r="A88" t="s">
        <v>14</v>
      </c>
      <c r="E88" s="47">
        <f t="shared" si="1"/>
        <v>0</v>
      </c>
    </row>
    <row r="89" spans="1:5" x14ac:dyDescent="0.35">
      <c r="A89" t="s">
        <v>14</v>
      </c>
      <c r="E89" s="47">
        <f t="shared" si="1"/>
        <v>0</v>
      </c>
    </row>
    <row r="90" spans="1:5" x14ac:dyDescent="0.35">
      <c r="A90" t="s">
        <v>14</v>
      </c>
      <c r="E90" s="47">
        <f t="shared" si="1"/>
        <v>0</v>
      </c>
    </row>
    <row r="91" spans="1:5" x14ac:dyDescent="0.35">
      <c r="A91" t="s">
        <v>14</v>
      </c>
      <c r="E91" s="47">
        <f t="shared" si="1"/>
        <v>0</v>
      </c>
    </row>
    <row r="92" spans="1:5" x14ac:dyDescent="0.35">
      <c r="A92" t="s">
        <v>14</v>
      </c>
      <c r="E92" s="47">
        <f t="shared" si="1"/>
        <v>0</v>
      </c>
    </row>
    <row r="93" spans="1:5" x14ac:dyDescent="0.35">
      <c r="A93" t="s">
        <v>14</v>
      </c>
      <c r="E93" s="47">
        <f t="shared" si="1"/>
        <v>0</v>
      </c>
    </row>
    <row r="94" spans="1:5" x14ac:dyDescent="0.35">
      <c r="A94" t="s">
        <v>14</v>
      </c>
      <c r="E94" s="47">
        <f t="shared" si="1"/>
        <v>0</v>
      </c>
    </row>
    <row r="95" spans="1:5" x14ac:dyDescent="0.35">
      <c r="A95" t="s">
        <v>14</v>
      </c>
      <c r="E95" s="47">
        <f t="shared" si="1"/>
        <v>0</v>
      </c>
    </row>
    <row r="96" spans="1:5" x14ac:dyDescent="0.35">
      <c r="A96" t="s">
        <v>14</v>
      </c>
      <c r="E96" s="47">
        <f t="shared" si="1"/>
        <v>0</v>
      </c>
    </row>
    <row r="97" spans="1:5" x14ac:dyDescent="0.35">
      <c r="A97" t="s">
        <v>14</v>
      </c>
      <c r="E97" s="47">
        <f t="shared" si="1"/>
        <v>0</v>
      </c>
    </row>
    <row r="98" spans="1:5" x14ac:dyDescent="0.35">
      <c r="A98" t="s">
        <v>14</v>
      </c>
      <c r="E98" s="47">
        <f t="shared" si="1"/>
        <v>0</v>
      </c>
    </row>
    <row r="99" spans="1:5" x14ac:dyDescent="0.35">
      <c r="A99" t="s">
        <v>14</v>
      </c>
      <c r="E99" s="47">
        <f t="shared" si="1"/>
        <v>0</v>
      </c>
    </row>
    <row r="100" spans="1:5" x14ac:dyDescent="0.35">
      <c r="A100" t="s">
        <v>14</v>
      </c>
      <c r="E100" s="47">
        <f t="shared" si="1"/>
        <v>0</v>
      </c>
    </row>
    <row r="101" spans="1:5" x14ac:dyDescent="0.35">
      <c r="A101" t="s">
        <v>18</v>
      </c>
      <c r="E101" s="47">
        <f t="shared" si="1"/>
        <v>0</v>
      </c>
    </row>
    <row r="102" spans="1:5" x14ac:dyDescent="0.35">
      <c r="A102" t="s">
        <v>18</v>
      </c>
      <c r="E102" s="47">
        <f t="shared" si="1"/>
        <v>0</v>
      </c>
    </row>
    <row r="103" spans="1:5" x14ac:dyDescent="0.35">
      <c r="A103" t="s">
        <v>18</v>
      </c>
      <c r="E103" s="47">
        <f t="shared" si="1"/>
        <v>0</v>
      </c>
    </row>
    <row r="104" spans="1:5" x14ac:dyDescent="0.35">
      <c r="A104" t="s">
        <v>18</v>
      </c>
      <c r="E104" s="47">
        <f t="shared" si="1"/>
        <v>0</v>
      </c>
    </row>
    <row r="105" spans="1:5" x14ac:dyDescent="0.35">
      <c r="A105" t="s">
        <v>18</v>
      </c>
      <c r="E105" s="47">
        <f t="shared" si="1"/>
        <v>0</v>
      </c>
    </row>
    <row r="106" spans="1:5" x14ac:dyDescent="0.35">
      <c r="A106" t="s">
        <v>18</v>
      </c>
      <c r="E106" s="47">
        <f t="shared" si="1"/>
        <v>0</v>
      </c>
    </row>
    <row r="107" spans="1:5" x14ac:dyDescent="0.35">
      <c r="A107" t="s">
        <v>18</v>
      </c>
      <c r="E107" s="47">
        <f t="shared" si="1"/>
        <v>0</v>
      </c>
    </row>
    <row r="108" spans="1:5" x14ac:dyDescent="0.35">
      <c r="A108" t="s">
        <v>18</v>
      </c>
      <c r="E108" s="47">
        <f t="shared" si="1"/>
        <v>0</v>
      </c>
    </row>
    <row r="109" spans="1:5" x14ac:dyDescent="0.35">
      <c r="A109" t="s">
        <v>18</v>
      </c>
      <c r="E109" s="47">
        <f t="shared" si="1"/>
        <v>0</v>
      </c>
    </row>
    <row r="110" spans="1:5" x14ac:dyDescent="0.35">
      <c r="A110" t="s">
        <v>18</v>
      </c>
      <c r="E110" s="47">
        <f t="shared" si="1"/>
        <v>0</v>
      </c>
    </row>
    <row r="111" spans="1:5" x14ac:dyDescent="0.35">
      <c r="A111" t="s">
        <v>18</v>
      </c>
      <c r="E111" s="47">
        <f t="shared" si="1"/>
        <v>0</v>
      </c>
    </row>
    <row r="112" spans="1:5" x14ac:dyDescent="0.35">
      <c r="A112" t="s">
        <v>18</v>
      </c>
      <c r="E112" s="47">
        <f t="shared" si="1"/>
        <v>0</v>
      </c>
    </row>
    <row r="113" spans="1:5" x14ac:dyDescent="0.35">
      <c r="A113" t="s">
        <v>18</v>
      </c>
      <c r="E113" s="47">
        <f t="shared" si="1"/>
        <v>0</v>
      </c>
    </row>
    <row r="114" spans="1:5" x14ac:dyDescent="0.35">
      <c r="A114" t="s">
        <v>18</v>
      </c>
      <c r="E114" s="47">
        <f t="shared" si="1"/>
        <v>0</v>
      </c>
    </row>
    <row r="115" spans="1:5" x14ac:dyDescent="0.35">
      <c r="A115" t="s">
        <v>18</v>
      </c>
      <c r="E115" s="47">
        <f t="shared" si="1"/>
        <v>0</v>
      </c>
    </row>
    <row r="116" spans="1:5" x14ac:dyDescent="0.35">
      <c r="A116" t="s">
        <v>26</v>
      </c>
      <c r="E116" s="47">
        <f t="shared" si="1"/>
        <v>0</v>
      </c>
    </row>
    <row r="117" spans="1:5" x14ac:dyDescent="0.35">
      <c r="A117" t="s">
        <v>26</v>
      </c>
      <c r="E117" s="47">
        <f t="shared" si="1"/>
        <v>0</v>
      </c>
    </row>
    <row r="118" spans="1:5" x14ac:dyDescent="0.35">
      <c r="A118" t="s">
        <v>26</v>
      </c>
      <c r="E118" s="47">
        <f t="shared" si="1"/>
        <v>0</v>
      </c>
    </row>
    <row r="119" spans="1:5" x14ac:dyDescent="0.35">
      <c r="A119" t="s">
        <v>26</v>
      </c>
      <c r="E119" s="47">
        <f t="shared" si="1"/>
        <v>0</v>
      </c>
    </row>
    <row r="120" spans="1:5" x14ac:dyDescent="0.35">
      <c r="A120" t="s">
        <v>26</v>
      </c>
      <c r="E120" s="47">
        <f t="shared" si="1"/>
        <v>0</v>
      </c>
    </row>
    <row r="121" spans="1:5" x14ac:dyDescent="0.35">
      <c r="A121" t="s">
        <v>26</v>
      </c>
      <c r="E121" s="47">
        <f t="shared" si="1"/>
        <v>0</v>
      </c>
    </row>
    <row r="122" spans="1:5" x14ac:dyDescent="0.35">
      <c r="A122" t="s">
        <v>26</v>
      </c>
      <c r="E122" s="47">
        <f t="shared" si="1"/>
        <v>0</v>
      </c>
    </row>
    <row r="123" spans="1:5" x14ac:dyDescent="0.35">
      <c r="A123" t="s">
        <v>26</v>
      </c>
      <c r="E123" s="47">
        <f t="shared" si="1"/>
        <v>0</v>
      </c>
    </row>
    <row r="124" spans="1:5" x14ac:dyDescent="0.35">
      <c r="A124" t="s">
        <v>26</v>
      </c>
      <c r="E124" s="47">
        <f t="shared" si="1"/>
        <v>0</v>
      </c>
    </row>
    <row r="125" spans="1:5" x14ac:dyDescent="0.35">
      <c r="A125" t="s">
        <v>26</v>
      </c>
      <c r="E125" s="47">
        <f t="shared" si="1"/>
        <v>0</v>
      </c>
    </row>
    <row r="126" spans="1:5" x14ac:dyDescent="0.35">
      <c r="A126" t="s">
        <v>26</v>
      </c>
      <c r="E126" s="47">
        <f t="shared" si="1"/>
        <v>0</v>
      </c>
    </row>
    <row r="127" spans="1:5" x14ac:dyDescent="0.35">
      <c r="A127" t="s">
        <v>26</v>
      </c>
      <c r="E127" s="47">
        <f t="shared" si="1"/>
        <v>0</v>
      </c>
    </row>
    <row r="128" spans="1:5" x14ac:dyDescent="0.35">
      <c r="A128" t="s">
        <v>26</v>
      </c>
      <c r="E128" s="47">
        <f t="shared" si="1"/>
        <v>0</v>
      </c>
    </row>
    <row r="129" spans="1:5" x14ac:dyDescent="0.35">
      <c r="A129" t="s">
        <v>26</v>
      </c>
      <c r="E129" s="47">
        <f t="shared" si="1"/>
        <v>0</v>
      </c>
    </row>
    <row r="130" spans="1:5" x14ac:dyDescent="0.35">
      <c r="A130" t="s">
        <v>26</v>
      </c>
      <c r="E130" s="47">
        <f t="shared" si="1"/>
        <v>0</v>
      </c>
    </row>
  </sheetData>
  <sheetProtection sheet="1" objects="1" scenarios="1"/>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22C9-1B7B-4680-9AF9-1AD339595A8F}">
  <sheetPr codeName="Sheet1"/>
  <dimension ref="A1:B19"/>
  <sheetViews>
    <sheetView zoomScale="90" zoomScaleNormal="90" workbookViewId="0">
      <selection activeCell="B7" sqref="B7"/>
    </sheetView>
  </sheetViews>
  <sheetFormatPr defaultColWidth="8.81640625" defaultRowHeight="14.5" x14ac:dyDescent="0.35"/>
  <cols>
    <col min="1" max="1" width="54.453125" customWidth="1"/>
    <col min="2" max="2" width="109.1796875" customWidth="1"/>
  </cols>
  <sheetData>
    <row r="1" spans="1:2" x14ac:dyDescent="0.35">
      <c r="A1" s="39" t="s">
        <v>0</v>
      </c>
      <c r="B1" s="39" t="s">
        <v>1</v>
      </c>
    </row>
    <row r="2" spans="1:2" ht="40" customHeight="1" x14ac:dyDescent="0.35">
      <c r="A2" s="12" t="s">
        <v>2</v>
      </c>
      <c r="B2" s="64" t="s">
        <v>3</v>
      </c>
    </row>
    <row r="3" spans="1:2" ht="42" customHeight="1" x14ac:dyDescent="0.35">
      <c r="A3" s="51" t="s">
        <v>4</v>
      </c>
      <c r="B3" s="41" t="s">
        <v>5</v>
      </c>
    </row>
    <row r="4" spans="1:2" ht="58.5" customHeight="1" x14ac:dyDescent="0.35">
      <c r="A4" s="52" t="s">
        <v>6</v>
      </c>
      <c r="B4" s="64" t="s">
        <v>7</v>
      </c>
    </row>
    <row r="5" spans="1:2" s="65" customFormat="1" ht="58.5" customHeight="1" x14ac:dyDescent="0.35">
      <c r="A5" s="67" t="s">
        <v>8</v>
      </c>
      <c r="B5" s="41" t="s">
        <v>9</v>
      </c>
    </row>
    <row r="6" spans="1:2" ht="75.75" customHeight="1" x14ac:dyDescent="0.35">
      <c r="A6" s="66" t="s">
        <v>10</v>
      </c>
      <c r="B6" s="64" t="s">
        <v>11</v>
      </c>
    </row>
    <row r="7" spans="1:2" s="65" customFormat="1" ht="75.75" customHeight="1" x14ac:dyDescent="0.35">
      <c r="A7" s="68" t="s">
        <v>12</v>
      </c>
      <c r="B7" s="41" t="s">
        <v>13</v>
      </c>
    </row>
    <row r="8" spans="1:2" ht="59.25" customHeight="1" x14ac:dyDescent="0.35">
      <c r="A8" s="52" t="s">
        <v>14</v>
      </c>
      <c r="B8" s="64" t="s">
        <v>15</v>
      </c>
    </row>
    <row r="9" spans="1:2" s="65" customFormat="1" ht="42" customHeight="1" x14ac:dyDescent="0.35">
      <c r="A9" s="67" t="s">
        <v>16</v>
      </c>
      <c r="B9" s="41" t="s">
        <v>17</v>
      </c>
    </row>
    <row r="10" spans="1:2" ht="50.25" customHeight="1" x14ac:dyDescent="0.35">
      <c r="A10" s="52" t="s">
        <v>18</v>
      </c>
      <c r="B10" s="64" t="s">
        <v>19</v>
      </c>
    </row>
    <row r="11" spans="1:2" s="65" customFormat="1" ht="80.5" customHeight="1" x14ac:dyDescent="0.35">
      <c r="A11" s="67" t="s">
        <v>20</v>
      </c>
      <c r="B11" s="41" t="s">
        <v>21</v>
      </c>
    </row>
    <row r="12" spans="1:2" ht="40" customHeight="1" x14ac:dyDescent="0.35">
      <c r="A12" s="52" t="s">
        <v>22</v>
      </c>
      <c r="B12" s="64" t="s">
        <v>23</v>
      </c>
    </row>
    <row r="13" spans="1:2" s="65" customFormat="1" ht="47.25" customHeight="1" x14ac:dyDescent="0.35">
      <c r="A13" s="67" t="s">
        <v>24</v>
      </c>
      <c r="B13" s="41" t="s">
        <v>25</v>
      </c>
    </row>
    <row r="14" spans="1:2" ht="55.5" customHeight="1" x14ac:dyDescent="0.35">
      <c r="A14" s="52" t="s">
        <v>26</v>
      </c>
      <c r="B14" s="64" t="s">
        <v>27</v>
      </c>
    </row>
    <row r="19" spans="2:2" x14ac:dyDescent="0.35">
      <c r="B19" s="40"/>
    </row>
  </sheetData>
  <pageMargins left="0.7" right="0.7" top="0.75" bottom="0.75" header="0.3" footer="0.3"/>
  <pageSetup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6C34-6DBD-4EBC-BD72-77224AA8F790}">
  <sheetPr codeName="Sheet6"/>
  <dimension ref="A1:P130"/>
  <sheetViews>
    <sheetView workbookViewId="0">
      <selection activeCell="B18" sqref="B18"/>
    </sheetView>
  </sheetViews>
  <sheetFormatPr defaultColWidth="8.81640625" defaultRowHeight="14.5" x14ac:dyDescent="0.35"/>
  <cols>
    <col min="1" max="1" width="36" customWidth="1"/>
    <col min="2" max="2" width="40.81640625" customWidth="1"/>
    <col min="3" max="3" width="19.7265625" style="48" customWidth="1"/>
    <col min="4" max="4" width="15.81640625" customWidth="1"/>
    <col min="5" max="5" width="19.453125" style="48" customWidth="1"/>
    <col min="7" max="7" width="3.453125" customWidth="1"/>
    <col min="8" max="8" width="37.1796875" bestFit="1" customWidth="1"/>
    <col min="9" max="9" width="34" customWidth="1"/>
    <col min="10" max="11" width="28.453125" customWidth="1"/>
    <col min="12" max="12" width="27.453125" customWidth="1"/>
  </cols>
  <sheetData>
    <row r="1" spans="1:16" ht="18.5" x14ac:dyDescent="0.35">
      <c r="H1" s="85" t="s">
        <v>64</v>
      </c>
      <c r="I1" s="85"/>
      <c r="J1" s="85"/>
      <c r="K1" s="85"/>
      <c r="L1" s="85"/>
    </row>
    <row r="2" spans="1:16" ht="45.75" customHeight="1" x14ac:dyDescent="0.35">
      <c r="A2" s="86" t="s">
        <v>65</v>
      </c>
      <c r="B2" s="87"/>
      <c r="D2" s="88" t="s">
        <v>66</v>
      </c>
      <c r="E2" s="89"/>
      <c r="F2" s="90"/>
      <c r="G2" s="55"/>
      <c r="H2" s="57" t="s">
        <v>67</v>
      </c>
      <c r="I2" s="57" t="s">
        <v>68</v>
      </c>
      <c r="J2" s="62" t="s">
        <v>69</v>
      </c>
      <c r="K2" s="63" t="s">
        <v>70</v>
      </c>
      <c r="L2" s="62" t="s">
        <v>71</v>
      </c>
    </row>
    <row r="3" spans="1:16" ht="15" customHeight="1" x14ac:dyDescent="0.35">
      <c r="A3" s="87"/>
      <c r="B3" s="87"/>
      <c r="C3" s="56"/>
      <c r="D3" s="91"/>
      <c r="E3" s="92"/>
      <c r="F3" s="93"/>
      <c r="G3" s="55"/>
      <c r="H3" s="58" t="s">
        <v>6</v>
      </c>
      <c r="I3" s="58" t="s">
        <v>72</v>
      </c>
      <c r="J3" s="60">
        <v>0.3</v>
      </c>
      <c r="K3" s="59">
        <v>100000</v>
      </c>
      <c r="L3" s="61">
        <f>J3*K3</f>
        <v>30000</v>
      </c>
      <c r="M3" s="54"/>
      <c r="N3" s="54"/>
      <c r="O3" s="41"/>
      <c r="P3" s="41"/>
    </row>
    <row r="4" spans="1:16" ht="14.25" customHeight="1" x14ac:dyDescent="0.35">
      <c r="A4" s="87"/>
      <c r="B4" s="87"/>
      <c r="C4" s="54"/>
      <c r="D4" s="54"/>
      <c r="E4" s="54"/>
      <c r="F4" s="54"/>
      <c r="G4" s="54"/>
      <c r="H4" s="54"/>
      <c r="I4" s="54"/>
      <c r="J4" s="54"/>
      <c r="K4" s="54"/>
      <c r="L4" s="54"/>
      <c r="M4" s="54"/>
      <c r="N4" s="54"/>
      <c r="O4" s="41"/>
      <c r="P4" s="41"/>
    </row>
    <row r="5" spans="1:16" ht="15" customHeight="1" x14ac:dyDescent="0.35">
      <c r="A5" s="87"/>
      <c r="B5" s="87"/>
      <c r="C5" s="54"/>
      <c r="D5" s="54"/>
      <c r="E5" s="54"/>
      <c r="F5" s="54"/>
      <c r="G5" s="54"/>
      <c r="H5" s="54"/>
      <c r="I5" s="54"/>
      <c r="J5" s="54"/>
      <c r="K5" s="54"/>
      <c r="L5" s="54"/>
      <c r="M5" s="54"/>
      <c r="N5" s="54"/>
      <c r="O5" s="41"/>
      <c r="P5" s="41"/>
    </row>
    <row r="6" spans="1:16" ht="15" customHeight="1" x14ac:dyDescent="0.35">
      <c r="A6" s="87"/>
      <c r="B6" s="87"/>
      <c r="C6" s="54"/>
      <c r="D6" s="54"/>
      <c r="E6" s="54"/>
      <c r="F6" s="54"/>
      <c r="G6" s="54"/>
      <c r="H6" s="54"/>
      <c r="I6" s="54"/>
      <c r="J6" s="54"/>
      <c r="K6" s="54"/>
      <c r="L6" s="54"/>
      <c r="M6" s="54"/>
      <c r="N6" s="54"/>
      <c r="O6" s="41"/>
      <c r="P6" s="41"/>
    </row>
    <row r="7" spans="1:16" ht="15" customHeight="1" x14ac:dyDescent="0.35">
      <c r="A7" s="87"/>
      <c r="B7" s="87"/>
      <c r="C7" s="54"/>
      <c r="D7" s="54"/>
      <c r="E7" s="54"/>
      <c r="F7" s="54"/>
      <c r="G7" s="54"/>
      <c r="H7" s="54"/>
      <c r="I7" s="54"/>
      <c r="J7" s="54"/>
      <c r="K7" s="54"/>
      <c r="L7" s="54"/>
      <c r="M7" s="54"/>
      <c r="N7" s="54"/>
      <c r="O7" s="41"/>
      <c r="P7" s="41"/>
    </row>
    <row r="8" spans="1:16" ht="15" customHeight="1" x14ac:dyDescent="0.35">
      <c r="A8" s="87"/>
      <c r="B8" s="87"/>
      <c r="C8" s="54"/>
      <c r="D8" s="54"/>
      <c r="E8" s="54"/>
      <c r="F8" s="54"/>
      <c r="G8" s="54"/>
      <c r="H8" s="54"/>
      <c r="I8" s="54"/>
      <c r="J8" s="54"/>
      <c r="K8" s="54"/>
      <c r="L8" s="54"/>
      <c r="M8" s="54"/>
      <c r="N8" s="54"/>
      <c r="O8" s="41"/>
      <c r="P8" s="41"/>
    </row>
    <row r="9" spans="1:16" ht="15.5" x14ac:dyDescent="0.35">
      <c r="A9" s="57" t="s">
        <v>67</v>
      </c>
      <c r="B9" s="57" t="s">
        <v>68</v>
      </c>
      <c r="C9" s="62" t="s">
        <v>73</v>
      </c>
      <c r="D9" s="63" t="s">
        <v>74</v>
      </c>
      <c r="E9" s="53" t="s">
        <v>75</v>
      </c>
      <c r="H9" s="54"/>
      <c r="I9" s="54"/>
      <c r="J9" s="54"/>
      <c r="K9" s="54"/>
      <c r="L9" s="54"/>
      <c r="M9" s="54"/>
      <c r="N9" s="54"/>
    </row>
    <row r="10" spans="1:16" x14ac:dyDescent="0.35">
      <c r="A10" s="49" t="s">
        <v>4</v>
      </c>
      <c r="E10" s="48">
        <f>C10*D10</f>
        <v>0</v>
      </c>
    </row>
    <row r="11" spans="1:16" x14ac:dyDescent="0.35">
      <c r="A11" s="49" t="s">
        <v>4</v>
      </c>
      <c r="E11" s="48">
        <f>C11*D11</f>
        <v>0</v>
      </c>
    </row>
    <row r="12" spans="1:16" x14ac:dyDescent="0.35">
      <c r="A12" s="49" t="s">
        <v>4</v>
      </c>
      <c r="E12" s="48">
        <f>C12*D12</f>
        <v>0</v>
      </c>
    </row>
    <row r="13" spans="1:16" x14ac:dyDescent="0.35">
      <c r="A13" s="49" t="s">
        <v>4</v>
      </c>
      <c r="E13" s="48">
        <f>C13*D13</f>
        <v>0</v>
      </c>
    </row>
    <row r="14" spans="1:16" x14ac:dyDescent="0.35">
      <c r="A14" s="49" t="s">
        <v>4</v>
      </c>
      <c r="E14" s="48">
        <f>C14*D14</f>
        <v>0</v>
      </c>
    </row>
    <row r="15" spans="1:16" x14ac:dyDescent="0.35">
      <c r="A15" s="49" t="s">
        <v>4</v>
      </c>
      <c r="C15" s="47"/>
      <c r="E15" s="47">
        <f t="shared" ref="E15:E78" si="0">C15*D15</f>
        <v>0</v>
      </c>
    </row>
    <row r="16" spans="1:16" x14ac:dyDescent="0.35">
      <c r="A16" s="49" t="s">
        <v>4</v>
      </c>
      <c r="C16" s="47"/>
      <c r="E16" s="47">
        <f t="shared" si="0"/>
        <v>0</v>
      </c>
    </row>
    <row r="17" spans="1:5" x14ac:dyDescent="0.35">
      <c r="A17" s="49" t="s">
        <v>4</v>
      </c>
      <c r="C17" s="47"/>
      <c r="E17" s="47">
        <f t="shared" si="0"/>
        <v>0</v>
      </c>
    </row>
    <row r="18" spans="1:5" x14ac:dyDescent="0.35">
      <c r="A18" s="49" t="s">
        <v>4</v>
      </c>
      <c r="C18" s="47"/>
      <c r="E18" s="47">
        <f t="shared" si="0"/>
        <v>0</v>
      </c>
    </row>
    <row r="19" spans="1:5" x14ac:dyDescent="0.35">
      <c r="A19" s="49" t="s">
        <v>4</v>
      </c>
      <c r="C19" s="47"/>
      <c r="E19" s="47">
        <f>C19*D19</f>
        <v>0</v>
      </c>
    </row>
    <row r="20" spans="1:5" x14ac:dyDescent="0.35">
      <c r="A20" s="49" t="s">
        <v>4</v>
      </c>
      <c r="C20" s="47"/>
      <c r="E20" s="47">
        <f t="shared" si="0"/>
        <v>0</v>
      </c>
    </row>
    <row r="21" spans="1:5" x14ac:dyDescent="0.35">
      <c r="A21" s="49" t="s">
        <v>4</v>
      </c>
      <c r="C21" s="47"/>
      <c r="E21" s="47">
        <f t="shared" si="0"/>
        <v>0</v>
      </c>
    </row>
    <row r="22" spans="1:5" x14ac:dyDescent="0.35">
      <c r="A22" s="49" t="s">
        <v>4</v>
      </c>
      <c r="C22" s="47"/>
      <c r="E22" s="47">
        <f t="shared" si="0"/>
        <v>0</v>
      </c>
    </row>
    <row r="23" spans="1:5" x14ac:dyDescent="0.35">
      <c r="A23" s="49" t="s">
        <v>4</v>
      </c>
      <c r="C23" s="47"/>
      <c r="E23" s="47">
        <f t="shared" si="0"/>
        <v>0</v>
      </c>
    </row>
    <row r="24" spans="1:5" x14ac:dyDescent="0.35">
      <c r="A24" s="49" t="s">
        <v>4</v>
      </c>
      <c r="C24" s="47"/>
      <c r="E24" s="47">
        <f t="shared" si="0"/>
        <v>0</v>
      </c>
    </row>
    <row r="25" spans="1:5" x14ac:dyDescent="0.35">
      <c r="A25" s="42" t="s">
        <v>6</v>
      </c>
      <c r="E25" s="47">
        <f t="shared" si="0"/>
        <v>0</v>
      </c>
    </row>
    <row r="26" spans="1:5" x14ac:dyDescent="0.35">
      <c r="A26" s="42" t="s">
        <v>6</v>
      </c>
      <c r="E26" s="47">
        <f t="shared" si="0"/>
        <v>0</v>
      </c>
    </row>
    <row r="27" spans="1:5" x14ac:dyDescent="0.35">
      <c r="A27" s="42" t="s">
        <v>6</v>
      </c>
      <c r="E27" s="47">
        <f t="shared" si="0"/>
        <v>0</v>
      </c>
    </row>
    <row r="28" spans="1:5" x14ac:dyDescent="0.35">
      <c r="A28" s="42" t="s">
        <v>6</v>
      </c>
      <c r="E28" s="47">
        <f t="shared" si="0"/>
        <v>0</v>
      </c>
    </row>
    <row r="29" spans="1:5" x14ac:dyDescent="0.35">
      <c r="A29" s="42" t="s">
        <v>6</v>
      </c>
      <c r="E29" s="47">
        <f t="shared" si="0"/>
        <v>0</v>
      </c>
    </row>
    <row r="30" spans="1:5" x14ac:dyDescent="0.35">
      <c r="A30" s="42" t="s">
        <v>6</v>
      </c>
      <c r="E30" s="47">
        <f t="shared" si="0"/>
        <v>0</v>
      </c>
    </row>
    <row r="31" spans="1:5" x14ac:dyDescent="0.35">
      <c r="A31" s="42" t="s">
        <v>6</v>
      </c>
      <c r="E31" s="47">
        <f t="shared" si="0"/>
        <v>0</v>
      </c>
    </row>
    <row r="32" spans="1:5" x14ac:dyDescent="0.35">
      <c r="A32" s="42" t="s">
        <v>6</v>
      </c>
      <c r="E32" s="47">
        <f t="shared" si="0"/>
        <v>0</v>
      </c>
    </row>
    <row r="33" spans="1:5" x14ac:dyDescent="0.35">
      <c r="A33" s="42" t="s">
        <v>6</v>
      </c>
      <c r="E33" s="47">
        <f t="shared" si="0"/>
        <v>0</v>
      </c>
    </row>
    <row r="34" spans="1:5" x14ac:dyDescent="0.35">
      <c r="A34" s="42" t="s">
        <v>6</v>
      </c>
      <c r="E34" s="47">
        <f t="shared" si="0"/>
        <v>0</v>
      </c>
    </row>
    <row r="35" spans="1:5" x14ac:dyDescent="0.35">
      <c r="A35" s="42" t="s">
        <v>6</v>
      </c>
      <c r="E35" s="47">
        <f t="shared" si="0"/>
        <v>0</v>
      </c>
    </row>
    <row r="36" spans="1:5" x14ac:dyDescent="0.35">
      <c r="A36" s="42" t="s">
        <v>6</v>
      </c>
      <c r="E36" s="47">
        <f t="shared" si="0"/>
        <v>0</v>
      </c>
    </row>
    <row r="37" spans="1:5" x14ac:dyDescent="0.35">
      <c r="A37" s="42" t="s">
        <v>6</v>
      </c>
      <c r="E37" s="47">
        <f t="shared" si="0"/>
        <v>0</v>
      </c>
    </row>
    <row r="38" spans="1:5" x14ac:dyDescent="0.35">
      <c r="A38" s="42" t="s">
        <v>6</v>
      </c>
      <c r="E38" s="47">
        <f t="shared" si="0"/>
        <v>0</v>
      </c>
    </row>
    <row r="39" spans="1:5" x14ac:dyDescent="0.35">
      <c r="A39" s="42" t="s">
        <v>6</v>
      </c>
      <c r="E39" s="47">
        <f t="shared" si="0"/>
        <v>0</v>
      </c>
    </row>
    <row r="40" spans="1:5" x14ac:dyDescent="0.35">
      <c r="A40" s="42" t="s">
        <v>8</v>
      </c>
      <c r="E40" s="47">
        <f t="shared" si="0"/>
        <v>0</v>
      </c>
    </row>
    <row r="41" spans="1:5" x14ac:dyDescent="0.35">
      <c r="A41" s="42" t="s">
        <v>8</v>
      </c>
      <c r="E41" s="47">
        <f t="shared" si="0"/>
        <v>0</v>
      </c>
    </row>
    <row r="42" spans="1:5" x14ac:dyDescent="0.35">
      <c r="A42" s="42" t="s">
        <v>8</v>
      </c>
      <c r="E42" s="47">
        <f t="shared" si="0"/>
        <v>0</v>
      </c>
    </row>
    <row r="43" spans="1:5" x14ac:dyDescent="0.35">
      <c r="A43" s="42" t="s">
        <v>8</v>
      </c>
      <c r="E43" s="47">
        <f t="shared" si="0"/>
        <v>0</v>
      </c>
    </row>
    <row r="44" spans="1:5" x14ac:dyDescent="0.35">
      <c r="A44" s="42" t="s">
        <v>8</v>
      </c>
      <c r="E44" s="47">
        <f t="shared" si="0"/>
        <v>0</v>
      </c>
    </row>
    <row r="45" spans="1:5" x14ac:dyDescent="0.35">
      <c r="A45" s="42" t="s">
        <v>8</v>
      </c>
      <c r="E45" s="47">
        <f t="shared" si="0"/>
        <v>0</v>
      </c>
    </row>
    <row r="46" spans="1:5" x14ac:dyDescent="0.35">
      <c r="A46" s="42" t="s">
        <v>8</v>
      </c>
      <c r="E46" s="47">
        <f t="shared" si="0"/>
        <v>0</v>
      </c>
    </row>
    <row r="47" spans="1:5" x14ac:dyDescent="0.35">
      <c r="A47" s="42" t="s">
        <v>8</v>
      </c>
      <c r="E47" s="47">
        <f t="shared" si="0"/>
        <v>0</v>
      </c>
    </row>
    <row r="48" spans="1:5" x14ac:dyDescent="0.35">
      <c r="A48" s="42" t="s">
        <v>8</v>
      </c>
      <c r="E48" s="47">
        <f t="shared" si="0"/>
        <v>0</v>
      </c>
    </row>
    <row r="49" spans="1:5" x14ac:dyDescent="0.35">
      <c r="A49" s="42" t="s">
        <v>8</v>
      </c>
      <c r="E49" s="47">
        <f t="shared" si="0"/>
        <v>0</v>
      </c>
    </row>
    <row r="50" spans="1:5" x14ac:dyDescent="0.35">
      <c r="A50" s="42" t="s">
        <v>8</v>
      </c>
      <c r="E50" s="47">
        <f t="shared" si="0"/>
        <v>0</v>
      </c>
    </row>
    <row r="51" spans="1:5" x14ac:dyDescent="0.35">
      <c r="A51" s="42" t="s">
        <v>8</v>
      </c>
      <c r="E51" s="47">
        <f t="shared" si="0"/>
        <v>0</v>
      </c>
    </row>
    <row r="52" spans="1:5" x14ac:dyDescent="0.35">
      <c r="A52" s="42" t="s">
        <v>8</v>
      </c>
      <c r="E52" s="47">
        <f t="shared" si="0"/>
        <v>0</v>
      </c>
    </row>
    <row r="53" spans="1:5" x14ac:dyDescent="0.35">
      <c r="A53" s="42" t="s">
        <v>8</v>
      </c>
      <c r="E53" s="47">
        <f t="shared" si="0"/>
        <v>0</v>
      </c>
    </row>
    <row r="54" spans="1:5" x14ac:dyDescent="0.35">
      <c r="A54" s="42" t="s">
        <v>8</v>
      </c>
      <c r="E54" s="47">
        <f t="shared" si="0"/>
        <v>0</v>
      </c>
    </row>
    <row r="55" spans="1:5" x14ac:dyDescent="0.35">
      <c r="A55" s="42" t="s">
        <v>8</v>
      </c>
      <c r="E55" s="47">
        <f t="shared" si="0"/>
        <v>0</v>
      </c>
    </row>
    <row r="56" spans="1:5" x14ac:dyDescent="0.35">
      <c r="A56" t="s">
        <v>10</v>
      </c>
      <c r="E56" s="47">
        <f t="shared" si="0"/>
        <v>0</v>
      </c>
    </row>
    <row r="57" spans="1:5" x14ac:dyDescent="0.35">
      <c r="A57" t="s">
        <v>10</v>
      </c>
      <c r="E57" s="47">
        <f t="shared" si="0"/>
        <v>0</v>
      </c>
    </row>
    <row r="58" spans="1:5" x14ac:dyDescent="0.35">
      <c r="A58" t="s">
        <v>10</v>
      </c>
      <c r="E58" s="47">
        <f t="shared" si="0"/>
        <v>0</v>
      </c>
    </row>
    <row r="59" spans="1:5" x14ac:dyDescent="0.35">
      <c r="A59" t="s">
        <v>10</v>
      </c>
      <c r="E59" s="47">
        <f t="shared" si="0"/>
        <v>0</v>
      </c>
    </row>
    <row r="60" spans="1:5" x14ac:dyDescent="0.35">
      <c r="A60" t="s">
        <v>10</v>
      </c>
      <c r="E60" s="47">
        <f t="shared" si="0"/>
        <v>0</v>
      </c>
    </row>
    <row r="61" spans="1:5" x14ac:dyDescent="0.35">
      <c r="A61" t="s">
        <v>10</v>
      </c>
      <c r="E61" s="47">
        <f t="shared" si="0"/>
        <v>0</v>
      </c>
    </row>
    <row r="62" spans="1:5" x14ac:dyDescent="0.35">
      <c r="A62" t="s">
        <v>10</v>
      </c>
      <c r="E62" s="47">
        <f t="shared" si="0"/>
        <v>0</v>
      </c>
    </row>
    <row r="63" spans="1:5" x14ac:dyDescent="0.35">
      <c r="A63" t="s">
        <v>10</v>
      </c>
      <c r="E63" s="47">
        <f t="shared" si="0"/>
        <v>0</v>
      </c>
    </row>
    <row r="64" spans="1:5" x14ac:dyDescent="0.35">
      <c r="A64" t="s">
        <v>10</v>
      </c>
      <c r="E64" s="47">
        <f t="shared" si="0"/>
        <v>0</v>
      </c>
    </row>
    <row r="65" spans="1:5" x14ac:dyDescent="0.35">
      <c r="A65" t="s">
        <v>10</v>
      </c>
      <c r="E65" s="47">
        <f t="shared" si="0"/>
        <v>0</v>
      </c>
    </row>
    <row r="66" spans="1:5" x14ac:dyDescent="0.35">
      <c r="A66" t="s">
        <v>10</v>
      </c>
      <c r="E66" s="47">
        <f t="shared" si="0"/>
        <v>0</v>
      </c>
    </row>
    <row r="67" spans="1:5" x14ac:dyDescent="0.35">
      <c r="A67" t="s">
        <v>10</v>
      </c>
      <c r="E67" s="47">
        <f t="shared" si="0"/>
        <v>0</v>
      </c>
    </row>
    <row r="68" spans="1:5" x14ac:dyDescent="0.35">
      <c r="A68" t="s">
        <v>10</v>
      </c>
      <c r="E68" s="47">
        <f t="shared" si="0"/>
        <v>0</v>
      </c>
    </row>
    <row r="69" spans="1:5" x14ac:dyDescent="0.35">
      <c r="A69" t="s">
        <v>10</v>
      </c>
      <c r="E69" s="47">
        <f t="shared" si="0"/>
        <v>0</v>
      </c>
    </row>
    <row r="70" spans="1:5" x14ac:dyDescent="0.35">
      <c r="A70" t="s">
        <v>10</v>
      </c>
      <c r="E70" s="47">
        <f t="shared" si="0"/>
        <v>0</v>
      </c>
    </row>
    <row r="71" spans="1:5" x14ac:dyDescent="0.35">
      <c r="A71" t="s">
        <v>12</v>
      </c>
      <c r="E71" s="47">
        <f t="shared" si="0"/>
        <v>0</v>
      </c>
    </row>
    <row r="72" spans="1:5" x14ac:dyDescent="0.35">
      <c r="A72" t="s">
        <v>12</v>
      </c>
      <c r="E72" s="47">
        <f t="shared" si="0"/>
        <v>0</v>
      </c>
    </row>
    <row r="73" spans="1:5" x14ac:dyDescent="0.35">
      <c r="A73" t="s">
        <v>12</v>
      </c>
      <c r="E73" s="47">
        <f t="shared" si="0"/>
        <v>0</v>
      </c>
    </row>
    <row r="74" spans="1:5" x14ac:dyDescent="0.35">
      <c r="A74" t="s">
        <v>12</v>
      </c>
      <c r="E74" s="47">
        <f t="shared" si="0"/>
        <v>0</v>
      </c>
    </row>
    <row r="75" spans="1:5" x14ac:dyDescent="0.35">
      <c r="A75" t="s">
        <v>12</v>
      </c>
      <c r="E75" s="47">
        <f t="shared" si="0"/>
        <v>0</v>
      </c>
    </row>
    <row r="76" spans="1:5" x14ac:dyDescent="0.35">
      <c r="A76" t="s">
        <v>12</v>
      </c>
      <c r="E76" s="47">
        <f t="shared" si="0"/>
        <v>0</v>
      </c>
    </row>
    <row r="77" spans="1:5" x14ac:dyDescent="0.35">
      <c r="A77" t="s">
        <v>12</v>
      </c>
      <c r="E77" s="47">
        <f t="shared" si="0"/>
        <v>0</v>
      </c>
    </row>
    <row r="78" spans="1:5" x14ac:dyDescent="0.35">
      <c r="A78" t="s">
        <v>12</v>
      </c>
      <c r="E78" s="47">
        <f t="shared" si="0"/>
        <v>0</v>
      </c>
    </row>
    <row r="79" spans="1:5" x14ac:dyDescent="0.35">
      <c r="A79" t="s">
        <v>12</v>
      </c>
      <c r="E79" s="47">
        <f t="shared" ref="E79:E130" si="1">C79*D79</f>
        <v>0</v>
      </c>
    </row>
    <row r="80" spans="1:5" x14ac:dyDescent="0.35">
      <c r="A80" t="s">
        <v>12</v>
      </c>
      <c r="E80" s="47">
        <f t="shared" si="1"/>
        <v>0</v>
      </c>
    </row>
    <row r="81" spans="1:5" x14ac:dyDescent="0.35">
      <c r="A81" t="s">
        <v>12</v>
      </c>
      <c r="E81" s="47">
        <f t="shared" si="1"/>
        <v>0</v>
      </c>
    </row>
    <row r="82" spans="1:5" x14ac:dyDescent="0.35">
      <c r="A82" t="s">
        <v>12</v>
      </c>
      <c r="E82" s="47">
        <f t="shared" si="1"/>
        <v>0</v>
      </c>
    </row>
    <row r="83" spans="1:5" x14ac:dyDescent="0.35">
      <c r="A83" t="s">
        <v>12</v>
      </c>
      <c r="E83" s="47">
        <f t="shared" si="1"/>
        <v>0</v>
      </c>
    </row>
    <row r="84" spans="1:5" x14ac:dyDescent="0.35">
      <c r="A84" t="s">
        <v>12</v>
      </c>
      <c r="E84" s="47">
        <f t="shared" si="1"/>
        <v>0</v>
      </c>
    </row>
    <row r="85" spans="1:5" x14ac:dyDescent="0.35">
      <c r="A85" t="s">
        <v>12</v>
      </c>
      <c r="E85" s="47">
        <f t="shared" si="1"/>
        <v>0</v>
      </c>
    </row>
    <row r="86" spans="1:5" x14ac:dyDescent="0.35">
      <c r="A86" t="s">
        <v>14</v>
      </c>
      <c r="E86" s="47">
        <f t="shared" si="1"/>
        <v>0</v>
      </c>
    </row>
    <row r="87" spans="1:5" x14ac:dyDescent="0.35">
      <c r="A87" t="s">
        <v>14</v>
      </c>
      <c r="E87" s="47">
        <f t="shared" si="1"/>
        <v>0</v>
      </c>
    </row>
    <row r="88" spans="1:5" x14ac:dyDescent="0.35">
      <c r="A88" t="s">
        <v>14</v>
      </c>
      <c r="E88" s="47">
        <f t="shared" si="1"/>
        <v>0</v>
      </c>
    </row>
    <row r="89" spans="1:5" x14ac:dyDescent="0.35">
      <c r="A89" t="s">
        <v>14</v>
      </c>
      <c r="E89" s="47">
        <f t="shared" si="1"/>
        <v>0</v>
      </c>
    </row>
    <row r="90" spans="1:5" x14ac:dyDescent="0.35">
      <c r="A90" t="s">
        <v>14</v>
      </c>
      <c r="E90" s="47">
        <f t="shared" si="1"/>
        <v>0</v>
      </c>
    </row>
    <row r="91" spans="1:5" x14ac:dyDescent="0.35">
      <c r="A91" t="s">
        <v>14</v>
      </c>
      <c r="E91" s="47">
        <f t="shared" si="1"/>
        <v>0</v>
      </c>
    </row>
    <row r="92" spans="1:5" x14ac:dyDescent="0.35">
      <c r="A92" t="s">
        <v>14</v>
      </c>
      <c r="E92" s="47">
        <f t="shared" si="1"/>
        <v>0</v>
      </c>
    </row>
    <row r="93" spans="1:5" x14ac:dyDescent="0.35">
      <c r="A93" t="s">
        <v>14</v>
      </c>
      <c r="E93" s="47">
        <f t="shared" si="1"/>
        <v>0</v>
      </c>
    </row>
    <row r="94" spans="1:5" x14ac:dyDescent="0.35">
      <c r="A94" t="s">
        <v>14</v>
      </c>
      <c r="E94" s="47">
        <f t="shared" si="1"/>
        <v>0</v>
      </c>
    </row>
    <row r="95" spans="1:5" x14ac:dyDescent="0.35">
      <c r="A95" t="s">
        <v>14</v>
      </c>
      <c r="E95" s="47">
        <f t="shared" si="1"/>
        <v>0</v>
      </c>
    </row>
    <row r="96" spans="1:5" x14ac:dyDescent="0.35">
      <c r="A96" t="s">
        <v>14</v>
      </c>
      <c r="E96" s="47">
        <f t="shared" si="1"/>
        <v>0</v>
      </c>
    </row>
    <row r="97" spans="1:5" x14ac:dyDescent="0.35">
      <c r="A97" t="s">
        <v>14</v>
      </c>
      <c r="E97" s="47">
        <f t="shared" si="1"/>
        <v>0</v>
      </c>
    </row>
    <row r="98" spans="1:5" x14ac:dyDescent="0.35">
      <c r="A98" t="s">
        <v>14</v>
      </c>
      <c r="E98" s="47">
        <f t="shared" si="1"/>
        <v>0</v>
      </c>
    </row>
    <row r="99" spans="1:5" x14ac:dyDescent="0.35">
      <c r="A99" t="s">
        <v>14</v>
      </c>
      <c r="E99" s="47">
        <f t="shared" si="1"/>
        <v>0</v>
      </c>
    </row>
    <row r="100" spans="1:5" x14ac:dyDescent="0.35">
      <c r="A100" t="s">
        <v>14</v>
      </c>
      <c r="E100" s="47">
        <f t="shared" si="1"/>
        <v>0</v>
      </c>
    </row>
    <row r="101" spans="1:5" x14ac:dyDescent="0.35">
      <c r="A101" t="s">
        <v>18</v>
      </c>
      <c r="E101" s="47">
        <f t="shared" si="1"/>
        <v>0</v>
      </c>
    </row>
    <row r="102" spans="1:5" x14ac:dyDescent="0.35">
      <c r="A102" t="s">
        <v>18</v>
      </c>
      <c r="E102" s="47">
        <f t="shared" si="1"/>
        <v>0</v>
      </c>
    </row>
    <row r="103" spans="1:5" x14ac:dyDescent="0.35">
      <c r="A103" t="s">
        <v>18</v>
      </c>
      <c r="E103" s="47">
        <f t="shared" si="1"/>
        <v>0</v>
      </c>
    </row>
    <row r="104" spans="1:5" x14ac:dyDescent="0.35">
      <c r="A104" t="s">
        <v>18</v>
      </c>
      <c r="E104" s="47">
        <f t="shared" si="1"/>
        <v>0</v>
      </c>
    </row>
    <row r="105" spans="1:5" x14ac:dyDescent="0.35">
      <c r="A105" t="s">
        <v>18</v>
      </c>
      <c r="E105" s="47">
        <f t="shared" si="1"/>
        <v>0</v>
      </c>
    </row>
    <row r="106" spans="1:5" x14ac:dyDescent="0.35">
      <c r="A106" t="s">
        <v>18</v>
      </c>
      <c r="E106" s="47">
        <f t="shared" si="1"/>
        <v>0</v>
      </c>
    </row>
    <row r="107" spans="1:5" x14ac:dyDescent="0.35">
      <c r="A107" t="s">
        <v>18</v>
      </c>
      <c r="E107" s="47">
        <f t="shared" si="1"/>
        <v>0</v>
      </c>
    </row>
    <row r="108" spans="1:5" x14ac:dyDescent="0.35">
      <c r="A108" t="s">
        <v>18</v>
      </c>
      <c r="E108" s="47">
        <f t="shared" si="1"/>
        <v>0</v>
      </c>
    </row>
    <row r="109" spans="1:5" x14ac:dyDescent="0.35">
      <c r="A109" t="s">
        <v>18</v>
      </c>
      <c r="E109" s="47">
        <f t="shared" si="1"/>
        <v>0</v>
      </c>
    </row>
    <row r="110" spans="1:5" x14ac:dyDescent="0.35">
      <c r="A110" t="s">
        <v>18</v>
      </c>
      <c r="E110" s="47">
        <f t="shared" si="1"/>
        <v>0</v>
      </c>
    </row>
    <row r="111" spans="1:5" x14ac:dyDescent="0.35">
      <c r="A111" t="s">
        <v>18</v>
      </c>
      <c r="E111" s="47">
        <f t="shared" si="1"/>
        <v>0</v>
      </c>
    </row>
    <row r="112" spans="1:5" x14ac:dyDescent="0.35">
      <c r="A112" t="s">
        <v>18</v>
      </c>
      <c r="E112" s="47">
        <f t="shared" si="1"/>
        <v>0</v>
      </c>
    </row>
    <row r="113" spans="1:5" x14ac:dyDescent="0.35">
      <c r="A113" t="s">
        <v>18</v>
      </c>
      <c r="E113" s="47">
        <f t="shared" si="1"/>
        <v>0</v>
      </c>
    </row>
    <row r="114" spans="1:5" x14ac:dyDescent="0.35">
      <c r="A114" t="s">
        <v>18</v>
      </c>
      <c r="E114" s="47">
        <f t="shared" si="1"/>
        <v>0</v>
      </c>
    </row>
    <row r="115" spans="1:5" x14ac:dyDescent="0.35">
      <c r="A115" t="s">
        <v>18</v>
      </c>
      <c r="E115" s="47">
        <f t="shared" si="1"/>
        <v>0</v>
      </c>
    </row>
    <row r="116" spans="1:5" x14ac:dyDescent="0.35">
      <c r="A116" t="s">
        <v>26</v>
      </c>
      <c r="E116" s="47">
        <f t="shared" si="1"/>
        <v>0</v>
      </c>
    </row>
    <row r="117" spans="1:5" x14ac:dyDescent="0.35">
      <c r="A117" t="s">
        <v>26</v>
      </c>
      <c r="E117" s="47">
        <f t="shared" si="1"/>
        <v>0</v>
      </c>
    </row>
    <row r="118" spans="1:5" x14ac:dyDescent="0.35">
      <c r="A118" t="s">
        <v>26</v>
      </c>
      <c r="E118" s="47">
        <f t="shared" si="1"/>
        <v>0</v>
      </c>
    </row>
    <row r="119" spans="1:5" x14ac:dyDescent="0.35">
      <c r="A119" t="s">
        <v>26</v>
      </c>
      <c r="E119" s="47">
        <f t="shared" si="1"/>
        <v>0</v>
      </c>
    </row>
    <row r="120" spans="1:5" x14ac:dyDescent="0.35">
      <c r="A120" t="s">
        <v>26</v>
      </c>
      <c r="E120" s="47">
        <f t="shared" si="1"/>
        <v>0</v>
      </c>
    </row>
    <row r="121" spans="1:5" x14ac:dyDescent="0.35">
      <c r="A121" t="s">
        <v>26</v>
      </c>
      <c r="E121" s="47">
        <f t="shared" si="1"/>
        <v>0</v>
      </c>
    </row>
    <row r="122" spans="1:5" x14ac:dyDescent="0.35">
      <c r="A122" t="s">
        <v>26</v>
      </c>
      <c r="E122" s="47">
        <f t="shared" si="1"/>
        <v>0</v>
      </c>
    </row>
    <row r="123" spans="1:5" x14ac:dyDescent="0.35">
      <c r="A123" t="s">
        <v>26</v>
      </c>
      <c r="E123" s="47">
        <f t="shared" si="1"/>
        <v>0</v>
      </c>
    </row>
    <row r="124" spans="1:5" x14ac:dyDescent="0.35">
      <c r="A124" t="s">
        <v>26</v>
      </c>
      <c r="E124" s="47">
        <f t="shared" si="1"/>
        <v>0</v>
      </c>
    </row>
    <row r="125" spans="1:5" x14ac:dyDescent="0.35">
      <c r="A125" t="s">
        <v>26</v>
      </c>
      <c r="E125" s="47">
        <f t="shared" si="1"/>
        <v>0</v>
      </c>
    </row>
    <row r="126" spans="1:5" x14ac:dyDescent="0.35">
      <c r="A126" t="s">
        <v>26</v>
      </c>
      <c r="E126" s="47">
        <f t="shared" si="1"/>
        <v>0</v>
      </c>
    </row>
    <row r="127" spans="1:5" x14ac:dyDescent="0.35">
      <c r="A127" t="s">
        <v>26</v>
      </c>
      <c r="E127" s="47">
        <f t="shared" si="1"/>
        <v>0</v>
      </c>
    </row>
    <row r="128" spans="1:5" x14ac:dyDescent="0.35">
      <c r="A128" t="s">
        <v>26</v>
      </c>
      <c r="E128" s="47">
        <f t="shared" si="1"/>
        <v>0</v>
      </c>
    </row>
    <row r="129" spans="1:5" x14ac:dyDescent="0.35">
      <c r="A129" t="s">
        <v>26</v>
      </c>
      <c r="E129" s="47">
        <f t="shared" si="1"/>
        <v>0</v>
      </c>
    </row>
    <row r="130" spans="1:5" x14ac:dyDescent="0.35">
      <c r="A130" t="s">
        <v>26</v>
      </c>
      <c r="E130" s="47">
        <f t="shared" si="1"/>
        <v>0</v>
      </c>
    </row>
  </sheetData>
  <sheetProtection sheet="1" objects="1" scenarios="1"/>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6AA2-7069-416A-AAF3-64C42F91559E}">
  <sheetPr codeName="Sheet7"/>
  <dimension ref="A1:P130"/>
  <sheetViews>
    <sheetView topLeftCell="A4" workbookViewId="0">
      <selection activeCell="A2" sqref="A2:B8"/>
    </sheetView>
  </sheetViews>
  <sheetFormatPr defaultColWidth="8.81640625" defaultRowHeight="14.5" x14ac:dyDescent="0.35"/>
  <cols>
    <col min="1" max="1" width="36" customWidth="1"/>
    <col min="2" max="2" width="40.81640625" customWidth="1"/>
    <col min="3" max="3" width="19.7265625" style="48" customWidth="1"/>
    <col min="4" max="4" width="15.81640625" customWidth="1"/>
    <col min="5" max="5" width="19.453125" style="48" customWidth="1"/>
    <col min="7" max="7" width="3.453125" customWidth="1"/>
    <col min="8" max="8" width="37.1796875" bestFit="1" customWidth="1"/>
    <col min="9" max="9" width="34" customWidth="1"/>
    <col min="10" max="11" width="28.453125" customWidth="1"/>
    <col min="12" max="12" width="27.453125" customWidth="1"/>
  </cols>
  <sheetData>
    <row r="1" spans="1:16" ht="18.5" x14ac:dyDescent="0.35">
      <c r="H1" s="85" t="s">
        <v>64</v>
      </c>
      <c r="I1" s="85"/>
      <c r="J1" s="85"/>
      <c r="K1" s="85"/>
      <c r="L1" s="85"/>
    </row>
    <row r="2" spans="1:16" ht="45.75" customHeight="1" x14ac:dyDescent="0.35">
      <c r="A2" s="86" t="s">
        <v>65</v>
      </c>
      <c r="B2" s="87"/>
      <c r="D2" s="88" t="s">
        <v>66</v>
      </c>
      <c r="E2" s="89"/>
      <c r="F2" s="90"/>
      <c r="G2" s="55"/>
      <c r="H2" s="57" t="s">
        <v>67</v>
      </c>
      <c r="I2" s="57" t="s">
        <v>68</v>
      </c>
      <c r="J2" s="62" t="s">
        <v>69</v>
      </c>
      <c r="K2" s="63" t="s">
        <v>70</v>
      </c>
      <c r="L2" s="62" t="s">
        <v>71</v>
      </c>
    </row>
    <row r="3" spans="1:16" ht="15" customHeight="1" x14ac:dyDescent="0.35">
      <c r="A3" s="87"/>
      <c r="B3" s="87"/>
      <c r="C3" s="56"/>
      <c r="D3" s="91"/>
      <c r="E3" s="92"/>
      <c r="F3" s="93"/>
      <c r="G3" s="55"/>
      <c r="H3" s="58" t="s">
        <v>6</v>
      </c>
      <c r="I3" s="58" t="s">
        <v>72</v>
      </c>
      <c r="J3" s="60">
        <v>0.3</v>
      </c>
      <c r="K3" s="59">
        <v>100000</v>
      </c>
      <c r="L3" s="61">
        <f>J3*K3</f>
        <v>30000</v>
      </c>
      <c r="M3" s="54"/>
      <c r="N3" s="54"/>
      <c r="O3" s="41"/>
      <c r="P3" s="41"/>
    </row>
    <row r="4" spans="1:16" ht="14.25" customHeight="1" x14ac:dyDescent="0.35">
      <c r="A4" s="87"/>
      <c r="B4" s="87"/>
      <c r="C4" s="54"/>
      <c r="D4" s="54"/>
      <c r="E4" s="54"/>
      <c r="F4" s="54"/>
      <c r="G4" s="54"/>
      <c r="H4" s="54"/>
      <c r="I4" s="54"/>
      <c r="J4" s="54"/>
      <c r="K4" s="54"/>
      <c r="L4" s="54"/>
      <c r="M4" s="54"/>
      <c r="N4" s="54"/>
      <c r="O4" s="41"/>
      <c r="P4" s="41"/>
    </row>
    <row r="5" spans="1:16" ht="15" customHeight="1" x14ac:dyDescent="0.35">
      <c r="A5" s="87"/>
      <c r="B5" s="87"/>
      <c r="C5" s="54"/>
      <c r="D5" s="54"/>
      <c r="E5" s="54"/>
      <c r="F5" s="54"/>
      <c r="G5" s="54"/>
      <c r="H5" s="54"/>
      <c r="I5" s="54"/>
      <c r="J5" s="54"/>
      <c r="K5" s="54"/>
      <c r="L5" s="54"/>
      <c r="M5" s="54"/>
      <c r="N5" s="54"/>
      <c r="O5" s="41"/>
      <c r="P5" s="41"/>
    </row>
    <row r="6" spans="1:16" ht="15" customHeight="1" x14ac:dyDescent="0.35">
      <c r="A6" s="87"/>
      <c r="B6" s="87"/>
      <c r="C6" s="54"/>
      <c r="D6" s="54"/>
      <c r="E6" s="54"/>
      <c r="F6" s="54"/>
      <c r="G6" s="54"/>
      <c r="H6" s="54"/>
      <c r="I6" s="54"/>
      <c r="J6" s="54"/>
      <c r="K6" s="54"/>
      <c r="L6" s="54"/>
      <c r="M6" s="54"/>
      <c r="N6" s="54"/>
      <c r="O6" s="41"/>
      <c r="P6" s="41"/>
    </row>
    <row r="7" spans="1:16" ht="15" customHeight="1" x14ac:dyDescent="0.35">
      <c r="A7" s="87"/>
      <c r="B7" s="87"/>
      <c r="C7" s="54"/>
      <c r="D7" s="54"/>
      <c r="E7" s="54"/>
      <c r="F7" s="54"/>
      <c r="G7" s="54"/>
      <c r="H7" s="54"/>
      <c r="I7" s="54"/>
      <c r="J7" s="54"/>
      <c r="K7" s="54"/>
      <c r="L7" s="54"/>
      <c r="M7" s="54"/>
      <c r="N7" s="54"/>
      <c r="O7" s="41"/>
      <c r="P7" s="41"/>
    </row>
    <row r="8" spans="1:16" ht="15" customHeight="1" x14ac:dyDescent="0.35">
      <c r="A8" s="87"/>
      <c r="B8" s="87"/>
      <c r="C8" s="54"/>
      <c r="D8" s="54"/>
      <c r="E8" s="54"/>
      <c r="F8" s="54"/>
      <c r="G8" s="54"/>
      <c r="H8" s="54"/>
      <c r="I8" s="54"/>
      <c r="J8" s="54"/>
      <c r="K8" s="54"/>
      <c r="L8" s="54"/>
      <c r="M8" s="54"/>
      <c r="N8" s="54"/>
      <c r="O8" s="41"/>
      <c r="P8" s="41"/>
    </row>
    <row r="9" spans="1:16" ht="15.5" x14ac:dyDescent="0.35">
      <c r="A9" s="57" t="s">
        <v>67</v>
      </c>
      <c r="B9" s="57" t="s">
        <v>68</v>
      </c>
      <c r="C9" s="62" t="s">
        <v>73</v>
      </c>
      <c r="D9" s="63" t="s">
        <v>74</v>
      </c>
      <c r="E9" s="53" t="s">
        <v>75</v>
      </c>
      <c r="H9" s="54"/>
      <c r="I9" s="54"/>
      <c r="J9" s="54"/>
      <c r="K9" s="54"/>
      <c r="L9" s="54"/>
      <c r="M9" s="54"/>
      <c r="N9" s="54"/>
    </row>
    <row r="10" spans="1:16" x14ac:dyDescent="0.35">
      <c r="A10" s="49" t="s">
        <v>4</v>
      </c>
      <c r="E10" s="48">
        <f>C10*D10</f>
        <v>0</v>
      </c>
    </row>
    <row r="11" spans="1:16" x14ac:dyDescent="0.35">
      <c r="A11" s="49" t="s">
        <v>4</v>
      </c>
      <c r="E11" s="48">
        <f>C11*D11</f>
        <v>0</v>
      </c>
    </row>
    <row r="12" spans="1:16" x14ac:dyDescent="0.35">
      <c r="A12" s="49" t="s">
        <v>4</v>
      </c>
      <c r="E12" s="48">
        <f>C12*D12</f>
        <v>0</v>
      </c>
    </row>
    <row r="13" spans="1:16" x14ac:dyDescent="0.35">
      <c r="A13" s="49" t="s">
        <v>4</v>
      </c>
      <c r="E13" s="48">
        <f>C13*D13</f>
        <v>0</v>
      </c>
    </row>
    <row r="14" spans="1:16" x14ac:dyDescent="0.35">
      <c r="A14" s="49" t="s">
        <v>4</v>
      </c>
      <c r="E14" s="48">
        <f>C14*D14</f>
        <v>0</v>
      </c>
    </row>
    <row r="15" spans="1:16" x14ac:dyDescent="0.35">
      <c r="A15" s="49" t="s">
        <v>4</v>
      </c>
      <c r="C15" s="47"/>
      <c r="E15" s="47">
        <f t="shared" ref="E15:E78" si="0">C15*D15</f>
        <v>0</v>
      </c>
    </row>
    <row r="16" spans="1:16" x14ac:dyDescent="0.35">
      <c r="A16" s="49" t="s">
        <v>4</v>
      </c>
      <c r="C16" s="47"/>
      <c r="E16" s="47">
        <f t="shared" si="0"/>
        <v>0</v>
      </c>
    </row>
    <row r="17" spans="1:5" x14ac:dyDescent="0.35">
      <c r="A17" s="49" t="s">
        <v>4</v>
      </c>
      <c r="C17" s="47"/>
      <c r="E17" s="47">
        <f t="shared" si="0"/>
        <v>0</v>
      </c>
    </row>
    <row r="18" spans="1:5" x14ac:dyDescent="0.35">
      <c r="A18" s="49" t="s">
        <v>4</v>
      </c>
      <c r="C18" s="47"/>
      <c r="E18" s="47">
        <f t="shared" si="0"/>
        <v>0</v>
      </c>
    </row>
    <row r="19" spans="1:5" x14ac:dyDescent="0.35">
      <c r="A19" s="49" t="s">
        <v>4</v>
      </c>
      <c r="C19" s="47"/>
      <c r="E19" s="47">
        <f>C19*D19</f>
        <v>0</v>
      </c>
    </row>
    <row r="20" spans="1:5" x14ac:dyDescent="0.35">
      <c r="A20" s="49" t="s">
        <v>4</v>
      </c>
      <c r="C20" s="47"/>
      <c r="E20" s="47">
        <f t="shared" si="0"/>
        <v>0</v>
      </c>
    </row>
    <row r="21" spans="1:5" x14ac:dyDescent="0.35">
      <c r="A21" s="49" t="s">
        <v>4</v>
      </c>
      <c r="C21" s="47"/>
      <c r="E21" s="47">
        <f t="shared" si="0"/>
        <v>0</v>
      </c>
    </row>
    <row r="22" spans="1:5" x14ac:dyDescent="0.35">
      <c r="A22" s="49" t="s">
        <v>4</v>
      </c>
      <c r="C22" s="47"/>
      <c r="E22" s="47">
        <f t="shared" si="0"/>
        <v>0</v>
      </c>
    </row>
    <row r="23" spans="1:5" x14ac:dyDescent="0.35">
      <c r="A23" s="49" t="s">
        <v>4</v>
      </c>
      <c r="C23" s="47"/>
      <c r="E23" s="47">
        <f t="shared" si="0"/>
        <v>0</v>
      </c>
    </row>
    <row r="24" spans="1:5" x14ac:dyDescent="0.35">
      <c r="A24" s="49" t="s">
        <v>4</v>
      </c>
      <c r="C24" s="47"/>
      <c r="E24" s="47">
        <f t="shared" si="0"/>
        <v>0</v>
      </c>
    </row>
    <row r="25" spans="1:5" x14ac:dyDescent="0.35">
      <c r="A25" s="42" t="s">
        <v>6</v>
      </c>
      <c r="E25" s="47">
        <f t="shared" si="0"/>
        <v>0</v>
      </c>
    </row>
    <row r="26" spans="1:5" x14ac:dyDescent="0.35">
      <c r="A26" s="42" t="s">
        <v>6</v>
      </c>
      <c r="E26" s="47">
        <f t="shared" si="0"/>
        <v>0</v>
      </c>
    </row>
    <row r="27" spans="1:5" x14ac:dyDescent="0.35">
      <c r="A27" s="42" t="s">
        <v>6</v>
      </c>
      <c r="E27" s="47">
        <f t="shared" si="0"/>
        <v>0</v>
      </c>
    </row>
    <row r="28" spans="1:5" x14ac:dyDescent="0.35">
      <c r="A28" s="42" t="s">
        <v>6</v>
      </c>
      <c r="E28" s="47">
        <f t="shared" si="0"/>
        <v>0</v>
      </c>
    </row>
    <row r="29" spans="1:5" x14ac:dyDescent="0.35">
      <c r="A29" s="42" t="s">
        <v>6</v>
      </c>
      <c r="E29" s="47">
        <f t="shared" si="0"/>
        <v>0</v>
      </c>
    </row>
    <row r="30" spans="1:5" x14ac:dyDescent="0.35">
      <c r="A30" s="42" t="s">
        <v>6</v>
      </c>
      <c r="E30" s="47">
        <f t="shared" si="0"/>
        <v>0</v>
      </c>
    </row>
    <row r="31" spans="1:5" x14ac:dyDescent="0.35">
      <c r="A31" s="42" t="s">
        <v>6</v>
      </c>
      <c r="E31" s="47">
        <f t="shared" si="0"/>
        <v>0</v>
      </c>
    </row>
    <row r="32" spans="1:5" x14ac:dyDescent="0.35">
      <c r="A32" s="42" t="s">
        <v>6</v>
      </c>
      <c r="E32" s="47">
        <f t="shared" si="0"/>
        <v>0</v>
      </c>
    </row>
    <row r="33" spans="1:5" x14ac:dyDescent="0.35">
      <c r="A33" s="42" t="s">
        <v>6</v>
      </c>
      <c r="E33" s="47">
        <f t="shared" si="0"/>
        <v>0</v>
      </c>
    </row>
    <row r="34" spans="1:5" x14ac:dyDescent="0.35">
      <c r="A34" s="42" t="s">
        <v>6</v>
      </c>
      <c r="E34" s="47">
        <f t="shared" si="0"/>
        <v>0</v>
      </c>
    </row>
    <row r="35" spans="1:5" x14ac:dyDescent="0.35">
      <c r="A35" s="42" t="s">
        <v>6</v>
      </c>
      <c r="E35" s="47">
        <f t="shared" si="0"/>
        <v>0</v>
      </c>
    </row>
    <row r="36" spans="1:5" x14ac:dyDescent="0.35">
      <c r="A36" s="42" t="s">
        <v>6</v>
      </c>
      <c r="E36" s="47">
        <f t="shared" si="0"/>
        <v>0</v>
      </c>
    </row>
    <row r="37" spans="1:5" x14ac:dyDescent="0.35">
      <c r="A37" s="42" t="s">
        <v>6</v>
      </c>
      <c r="E37" s="47">
        <f t="shared" si="0"/>
        <v>0</v>
      </c>
    </row>
    <row r="38" spans="1:5" x14ac:dyDescent="0.35">
      <c r="A38" s="42" t="s">
        <v>6</v>
      </c>
      <c r="E38" s="47">
        <f t="shared" si="0"/>
        <v>0</v>
      </c>
    </row>
    <row r="39" spans="1:5" x14ac:dyDescent="0.35">
      <c r="A39" s="42" t="s">
        <v>6</v>
      </c>
      <c r="E39" s="47">
        <f t="shared" si="0"/>
        <v>0</v>
      </c>
    </row>
    <row r="40" spans="1:5" x14ac:dyDescent="0.35">
      <c r="A40" s="42" t="s">
        <v>8</v>
      </c>
      <c r="E40" s="47">
        <f t="shared" si="0"/>
        <v>0</v>
      </c>
    </row>
    <row r="41" spans="1:5" x14ac:dyDescent="0.35">
      <c r="A41" s="42" t="s">
        <v>8</v>
      </c>
      <c r="E41" s="47">
        <f t="shared" si="0"/>
        <v>0</v>
      </c>
    </row>
    <row r="42" spans="1:5" x14ac:dyDescent="0.35">
      <c r="A42" s="42" t="s">
        <v>8</v>
      </c>
      <c r="E42" s="47">
        <f t="shared" si="0"/>
        <v>0</v>
      </c>
    </row>
    <row r="43" spans="1:5" x14ac:dyDescent="0.35">
      <c r="A43" s="42" t="s">
        <v>8</v>
      </c>
      <c r="E43" s="47">
        <f t="shared" si="0"/>
        <v>0</v>
      </c>
    </row>
    <row r="44" spans="1:5" x14ac:dyDescent="0.35">
      <c r="A44" s="42" t="s">
        <v>8</v>
      </c>
      <c r="E44" s="47">
        <f t="shared" si="0"/>
        <v>0</v>
      </c>
    </row>
    <row r="45" spans="1:5" x14ac:dyDescent="0.35">
      <c r="A45" s="42" t="s">
        <v>8</v>
      </c>
      <c r="E45" s="47">
        <f t="shared" si="0"/>
        <v>0</v>
      </c>
    </row>
    <row r="46" spans="1:5" x14ac:dyDescent="0.35">
      <c r="A46" s="42" t="s">
        <v>8</v>
      </c>
      <c r="E46" s="47">
        <f t="shared" si="0"/>
        <v>0</v>
      </c>
    </row>
    <row r="47" spans="1:5" x14ac:dyDescent="0.35">
      <c r="A47" s="42" t="s">
        <v>8</v>
      </c>
      <c r="E47" s="47">
        <f t="shared" si="0"/>
        <v>0</v>
      </c>
    </row>
    <row r="48" spans="1:5" x14ac:dyDescent="0.35">
      <c r="A48" s="42" t="s">
        <v>8</v>
      </c>
      <c r="E48" s="47">
        <f t="shared" si="0"/>
        <v>0</v>
      </c>
    </row>
    <row r="49" spans="1:5" x14ac:dyDescent="0.35">
      <c r="A49" s="42" t="s">
        <v>8</v>
      </c>
      <c r="E49" s="47">
        <f t="shared" si="0"/>
        <v>0</v>
      </c>
    </row>
    <row r="50" spans="1:5" x14ac:dyDescent="0.35">
      <c r="A50" s="42" t="s">
        <v>8</v>
      </c>
      <c r="E50" s="47">
        <f t="shared" si="0"/>
        <v>0</v>
      </c>
    </row>
    <row r="51" spans="1:5" x14ac:dyDescent="0.35">
      <c r="A51" s="42" t="s">
        <v>8</v>
      </c>
      <c r="E51" s="47">
        <f t="shared" si="0"/>
        <v>0</v>
      </c>
    </row>
    <row r="52" spans="1:5" x14ac:dyDescent="0.35">
      <c r="A52" s="42" t="s">
        <v>8</v>
      </c>
      <c r="E52" s="47">
        <f t="shared" si="0"/>
        <v>0</v>
      </c>
    </row>
    <row r="53" spans="1:5" x14ac:dyDescent="0.35">
      <c r="A53" s="42" t="s">
        <v>8</v>
      </c>
      <c r="E53" s="47">
        <f t="shared" si="0"/>
        <v>0</v>
      </c>
    </row>
    <row r="54" spans="1:5" x14ac:dyDescent="0.35">
      <c r="A54" s="42" t="s">
        <v>8</v>
      </c>
      <c r="E54" s="47">
        <f t="shared" si="0"/>
        <v>0</v>
      </c>
    </row>
    <row r="55" spans="1:5" x14ac:dyDescent="0.35">
      <c r="A55" s="42" t="s">
        <v>8</v>
      </c>
      <c r="E55" s="47">
        <f t="shared" si="0"/>
        <v>0</v>
      </c>
    </row>
    <row r="56" spans="1:5" x14ac:dyDescent="0.35">
      <c r="A56" t="s">
        <v>10</v>
      </c>
      <c r="E56" s="47">
        <f t="shared" si="0"/>
        <v>0</v>
      </c>
    </row>
    <row r="57" spans="1:5" x14ac:dyDescent="0.35">
      <c r="A57" t="s">
        <v>10</v>
      </c>
      <c r="E57" s="47">
        <f t="shared" si="0"/>
        <v>0</v>
      </c>
    </row>
    <row r="58" spans="1:5" x14ac:dyDescent="0.35">
      <c r="A58" t="s">
        <v>10</v>
      </c>
      <c r="E58" s="47">
        <f t="shared" si="0"/>
        <v>0</v>
      </c>
    </row>
    <row r="59" spans="1:5" x14ac:dyDescent="0.35">
      <c r="A59" t="s">
        <v>10</v>
      </c>
      <c r="E59" s="47">
        <f t="shared" si="0"/>
        <v>0</v>
      </c>
    </row>
    <row r="60" spans="1:5" x14ac:dyDescent="0.35">
      <c r="A60" t="s">
        <v>10</v>
      </c>
      <c r="E60" s="47">
        <f t="shared" si="0"/>
        <v>0</v>
      </c>
    </row>
    <row r="61" spans="1:5" x14ac:dyDescent="0.35">
      <c r="A61" t="s">
        <v>10</v>
      </c>
      <c r="E61" s="47">
        <f t="shared" si="0"/>
        <v>0</v>
      </c>
    </row>
    <row r="62" spans="1:5" x14ac:dyDescent="0.35">
      <c r="A62" t="s">
        <v>10</v>
      </c>
      <c r="E62" s="47">
        <f t="shared" si="0"/>
        <v>0</v>
      </c>
    </row>
    <row r="63" spans="1:5" x14ac:dyDescent="0.35">
      <c r="A63" t="s">
        <v>10</v>
      </c>
      <c r="E63" s="47">
        <f t="shared" si="0"/>
        <v>0</v>
      </c>
    </row>
    <row r="64" spans="1:5" x14ac:dyDescent="0.35">
      <c r="A64" t="s">
        <v>10</v>
      </c>
      <c r="E64" s="47">
        <f t="shared" si="0"/>
        <v>0</v>
      </c>
    </row>
    <row r="65" spans="1:5" x14ac:dyDescent="0.35">
      <c r="A65" t="s">
        <v>10</v>
      </c>
      <c r="E65" s="47">
        <f t="shared" si="0"/>
        <v>0</v>
      </c>
    </row>
    <row r="66" spans="1:5" x14ac:dyDescent="0.35">
      <c r="A66" t="s">
        <v>10</v>
      </c>
      <c r="E66" s="47">
        <f t="shared" si="0"/>
        <v>0</v>
      </c>
    </row>
    <row r="67" spans="1:5" x14ac:dyDescent="0.35">
      <c r="A67" t="s">
        <v>10</v>
      </c>
      <c r="E67" s="47">
        <f t="shared" si="0"/>
        <v>0</v>
      </c>
    </row>
    <row r="68" spans="1:5" x14ac:dyDescent="0.35">
      <c r="A68" t="s">
        <v>10</v>
      </c>
      <c r="E68" s="47">
        <f t="shared" si="0"/>
        <v>0</v>
      </c>
    </row>
    <row r="69" spans="1:5" x14ac:dyDescent="0.35">
      <c r="A69" t="s">
        <v>10</v>
      </c>
      <c r="E69" s="47">
        <f t="shared" si="0"/>
        <v>0</v>
      </c>
    </row>
    <row r="70" spans="1:5" x14ac:dyDescent="0.35">
      <c r="A70" t="s">
        <v>10</v>
      </c>
      <c r="E70" s="47">
        <f t="shared" si="0"/>
        <v>0</v>
      </c>
    </row>
    <row r="71" spans="1:5" x14ac:dyDescent="0.35">
      <c r="A71" t="s">
        <v>12</v>
      </c>
      <c r="E71" s="47">
        <f t="shared" si="0"/>
        <v>0</v>
      </c>
    </row>
    <row r="72" spans="1:5" x14ac:dyDescent="0.35">
      <c r="A72" t="s">
        <v>12</v>
      </c>
      <c r="E72" s="47">
        <f t="shared" si="0"/>
        <v>0</v>
      </c>
    </row>
    <row r="73" spans="1:5" x14ac:dyDescent="0.35">
      <c r="A73" t="s">
        <v>12</v>
      </c>
      <c r="E73" s="47">
        <f t="shared" si="0"/>
        <v>0</v>
      </c>
    </row>
    <row r="74" spans="1:5" x14ac:dyDescent="0.35">
      <c r="A74" t="s">
        <v>12</v>
      </c>
      <c r="E74" s="47">
        <f t="shared" si="0"/>
        <v>0</v>
      </c>
    </row>
    <row r="75" spans="1:5" x14ac:dyDescent="0.35">
      <c r="A75" t="s">
        <v>12</v>
      </c>
      <c r="E75" s="47">
        <f t="shared" si="0"/>
        <v>0</v>
      </c>
    </row>
    <row r="76" spans="1:5" x14ac:dyDescent="0.35">
      <c r="A76" t="s">
        <v>12</v>
      </c>
      <c r="E76" s="47">
        <f t="shared" si="0"/>
        <v>0</v>
      </c>
    </row>
    <row r="77" spans="1:5" x14ac:dyDescent="0.35">
      <c r="A77" t="s">
        <v>12</v>
      </c>
      <c r="E77" s="47">
        <f t="shared" si="0"/>
        <v>0</v>
      </c>
    </row>
    <row r="78" spans="1:5" x14ac:dyDescent="0.35">
      <c r="A78" t="s">
        <v>12</v>
      </c>
      <c r="E78" s="47">
        <f t="shared" si="0"/>
        <v>0</v>
      </c>
    </row>
    <row r="79" spans="1:5" x14ac:dyDescent="0.35">
      <c r="A79" t="s">
        <v>12</v>
      </c>
      <c r="E79" s="47">
        <f t="shared" ref="E79:E130" si="1">C79*D79</f>
        <v>0</v>
      </c>
    </row>
    <row r="80" spans="1:5" x14ac:dyDescent="0.35">
      <c r="A80" t="s">
        <v>12</v>
      </c>
      <c r="E80" s="47">
        <f t="shared" si="1"/>
        <v>0</v>
      </c>
    </row>
    <row r="81" spans="1:5" x14ac:dyDescent="0.35">
      <c r="A81" t="s">
        <v>12</v>
      </c>
      <c r="E81" s="47">
        <f t="shared" si="1"/>
        <v>0</v>
      </c>
    </row>
    <row r="82" spans="1:5" x14ac:dyDescent="0.35">
      <c r="A82" t="s">
        <v>12</v>
      </c>
      <c r="E82" s="47">
        <f t="shared" si="1"/>
        <v>0</v>
      </c>
    </row>
    <row r="83" spans="1:5" x14ac:dyDescent="0.35">
      <c r="A83" t="s">
        <v>12</v>
      </c>
      <c r="E83" s="47">
        <f t="shared" si="1"/>
        <v>0</v>
      </c>
    </row>
    <row r="84" spans="1:5" x14ac:dyDescent="0.35">
      <c r="A84" t="s">
        <v>12</v>
      </c>
      <c r="E84" s="47">
        <f t="shared" si="1"/>
        <v>0</v>
      </c>
    </row>
    <row r="85" spans="1:5" x14ac:dyDescent="0.35">
      <c r="A85" t="s">
        <v>12</v>
      </c>
      <c r="E85" s="47">
        <f t="shared" si="1"/>
        <v>0</v>
      </c>
    </row>
    <row r="86" spans="1:5" x14ac:dyDescent="0.35">
      <c r="A86" t="s">
        <v>14</v>
      </c>
      <c r="E86" s="47">
        <f t="shared" si="1"/>
        <v>0</v>
      </c>
    </row>
    <row r="87" spans="1:5" x14ac:dyDescent="0.35">
      <c r="A87" t="s">
        <v>14</v>
      </c>
      <c r="E87" s="47">
        <f t="shared" si="1"/>
        <v>0</v>
      </c>
    </row>
    <row r="88" spans="1:5" x14ac:dyDescent="0.35">
      <c r="A88" t="s">
        <v>14</v>
      </c>
      <c r="E88" s="47">
        <f t="shared" si="1"/>
        <v>0</v>
      </c>
    </row>
    <row r="89" spans="1:5" x14ac:dyDescent="0.35">
      <c r="A89" t="s">
        <v>14</v>
      </c>
      <c r="E89" s="47">
        <f t="shared" si="1"/>
        <v>0</v>
      </c>
    </row>
    <row r="90" spans="1:5" x14ac:dyDescent="0.35">
      <c r="A90" t="s">
        <v>14</v>
      </c>
      <c r="E90" s="47">
        <f t="shared" si="1"/>
        <v>0</v>
      </c>
    </row>
    <row r="91" spans="1:5" x14ac:dyDescent="0.35">
      <c r="A91" t="s">
        <v>14</v>
      </c>
      <c r="E91" s="47">
        <f t="shared" si="1"/>
        <v>0</v>
      </c>
    </row>
    <row r="92" spans="1:5" x14ac:dyDescent="0.35">
      <c r="A92" t="s">
        <v>14</v>
      </c>
      <c r="E92" s="47">
        <f t="shared" si="1"/>
        <v>0</v>
      </c>
    </row>
    <row r="93" spans="1:5" x14ac:dyDescent="0.35">
      <c r="A93" t="s">
        <v>14</v>
      </c>
      <c r="E93" s="47">
        <f t="shared" si="1"/>
        <v>0</v>
      </c>
    </row>
    <row r="94" spans="1:5" x14ac:dyDescent="0.35">
      <c r="A94" t="s">
        <v>14</v>
      </c>
      <c r="E94" s="47">
        <f t="shared" si="1"/>
        <v>0</v>
      </c>
    </row>
    <row r="95" spans="1:5" x14ac:dyDescent="0.35">
      <c r="A95" t="s">
        <v>14</v>
      </c>
      <c r="E95" s="47">
        <f t="shared" si="1"/>
        <v>0</v>
      </c>
    </row>
    <row r="96" spans="1:5" x14ac:dyDescent="0.35">
      <c r="A96" t="s">
        <v>14</v>
      </c>
      <c r="E96" s="47">
        <f t="shared" si="1"/>
        <v>0</v>
      </c>
    </row>
    <row r="97" spans="1:5" x14ac:dyDescent="0.35">
      <c r="A97" t="s">
        <v>14</v>
      </c>
      <c r="E97" s="47">
        <f t="shared" si="1"/>
        <v>0</v>
      </c>
    </row>
    <row r="98" spans="1:5" x14ac:dyDescent="0.35">
      <c r="A98" t="s">
        <v>14</v>
      </c>
      <c r="E98" s="47">
        <f t="shared" si="1"/>
        <v>0</v>
      </c>
    </row>
    <row r="99" spans="1:5" x14ac:dyDescent="0.35">
      <c r="A99" t="s">
        <v>14</v>
      </c>
      <c r="E99" s="47">
        <f t="shared" si="1"/>
        <v>0</v>
      </c>
    </row>
    <row r="100" spans="1:5" x14ac:dyDescent="0.35">
      <c r="A100" t="s">
        <v>14</v>
      </c>
      <c r="E100" s="47">
        <f t="shared" si="1"/>
        <v>0</v>
      </c>
    </row>
    <row r="101" spans="1:5" x14ac:dyDescent="0.35">
      <c r="A101" t="s">
        <v>18</v>
      </c>
      <c r="E101" s="47">
        <f t="shared" si="1"/>
        <v>0</v>
      </c>
    </row>
    <row r="102" spans="1:5" x14ac:dyDescent="0.35">
      <c r="A102" t="s">
        <v>18</v>
      </c>
      <c r="E102" s="47">
        <f t="shared" si="1"/>
        <v>0</v>
      </c>
    </row>
    <row r="103" spans="1:5" x14ac:dyDescent="0.35">
      <c r="A103" t="s">
        <v>18</v>
      </c>
      <c r="E103" s="47">
        <f t="shared" si="1"/>
        <v>0</v>
      </c>
    </row>
    <row r="104" spans="1:5" x14ac:dyDescent="0.35">
      <c r="A104" t="s">
        <v>18</v>
      </c>
      <c r="E104" s="47">
        <f t="shared" si="1"/>
        <v>0</v>
      </c>
    </row>
    <row r="105" spans="1:5" x14ac:dyDescent="0.35">
      <c r="A105" t="s">
        <v>18</v>
      </c>
      <c r="E105" s="47">
        <f t="shared" si="1"/>
        <v>0</v>
      </c>
    </row>
    <row r="106" spans="1:5" x14ac:dyDescent="0.35">
      <c r="A106" t="s">
        <v>18</v>
      </c>
      <c r="E106" s="47">
        <f t="shared" si="1"/>
        <v>0</v>
      </c>
    </row>
    <row r="107" spans="1:5" x14ac:dyDescent="0.35">
      <c r="A107" t="s">
        <v>18</v>
      </c>
      <c r="E107" s="47">
        <f t="shared" si="1"/>
        <v>0</v>
      </c>
    </row>
    <row r="108" spans="1:5" x14ac:dyDescent="0.35">
      <c r="A108" t="s">
        <v>18</v>
      </c>
      <c r="E108" s="47">
        <f t="shared" si="1"/>
        <v>0</v>
      </c>
    </row>
    <row r="109" spans="1:5" x14ac:dyDescent="0.35">
      <c r="A109" t="s">
        <v>18</v>
      </c>
      <c r="E109" s="47">
        <f t="shared" si="1"/>
        <v>0</v>
      </c>
    </row>
    <row r="110" spans="1:5" x14ac:dyDescent="0.35">
      <c r="A110" t="s">
        <v>18</v>
      </c>
      <c r="E110" s="47">
        <f t="shared" si="1"/>
        <v>0</v>
      </c>
    </row>
    <row r="111" spans="1:5" x14ac:dyDescent="0.35">
      <c r="A111" t="s">
        <v>18</v>
      </c>
      <c r="E111" s="47">
        <f t="shared" si="1"/>
        <v>0</v>
      </c>
    </row>
    <row r="112" spans="1:5" x14ac:dyDescent="0.35">
      <c r="A112" t="s">
        <v>18</v>
      </c>
      <c r="E112" s="47">
        <f t="shared" si="1"/>
        <v>0</v>
      </c>
    </row>
    <row r="113" spans="1:5" x14ac:dyDescent="0.35">
      <c r="A113" t="s">
        <v>18</v>
      </c>
      <c r="E113" s="47">
        <f t="shared" si="1"/>
        <v>0</v>
      </c>
    </row>
    <row r="114" spans="1:5" x14ac:dyDescent="0.35">
      <c r="A114" t="s">
        <v>18</v>
      </c>
      <c r="E114" s="47">
        <f t="shared" si="1"/>
        <v>0</v>
      </c>
    </row>
    <row r="115" spans="1:5" x14ac:dyDescent="0.35">
      <c r="A115" t="s">
        <v>18</v>
      </c>
      <c r="E115" s="47">
        <f t="shared" si="1"/>
        <v>0</v>
      </c>
    </row>
    <row r="116" spans="1:5" x14ac:dyDescent="0.35">
      <c r="A116" t="s">
        <v>26</v>
      </c>
      <c r="E116" s="47">
        <f t="shared" si="1"/>
        <v>0</v>
      </c>
    </row>
    <row r="117" spans="1:5" x14ac:dyDescent="0.35">
      <c r="A117" t="s">
        <v>26</v>
      </c>
      <c r="E117" s="47">
        <f t="shared" si="1"/>
        <v>0</v>
      </c>
    </row>
    <row r="118" spans="1:5" x14ac:dyDescent="0.35">
      <c r="A118" t="s">
        <v>26</v>
      </c>
      <c r="E118" s="47">
        <f t="shared" si="1"/>
        <v>0</v>
      </c>
    </row>
    <row r="119" spans="1:5" x14ac:dyDescent="0.35">
      <c r="A119" t="s">
        <v>26</v>
      </c>
      <c r="E119" s="47">
        <f t="shared" si="1"/>
        <v>0</v>
      </c>
    </row>
    <row r="120" spans="1:5" x14ac:dyDescent="0.35">
      <c r="A120" t="s">
        <v>26</v>
      </c>
      <c r="E120" s="47">
        <f t="shared" si="1"/>
        <v>0</v>
      </c>
    </row>
    <row r="121" spans="1:5" x14ac:dyDescent="0.35">
      <c r="A121" t="s">
        <v>26</v>
      </c>
      <c r="E121" s="47">
        <f t="shared" si="1"/>
        <v>0</v>
      </c>
    </row>
    <row r="122" spans="1:5" x14ac:dyDescent="0.35">
      <c r="A122" t="s">
        <v>26</v>
      </c>
      <c r="E122" s="47">
        <f t="shared" si="1"/>
        <v>0</v>
      </c>
    </row>
    <row r="123" spans="1:5" x14ac:dyDescent="0.35">
      <c r="A123" t="s">
        <v>26</v>
      </c>
      <c r="E123" s="47">
        <f t="shared" si="1"/>
        <v>0</v>
      </c>
    </row>
    <row r="124" spans="1:5" x14ac:dyDescent="0.35">
      <c r="A124" t="s">
        <v>26</v>
      </c>
      <c r="E124" s="47">
        <f t="shared" si="1"/>
        <v>0</v>
      </c>
    </row>
    <row r="125" spans="1:5" x14ac:dyDescent="0.35">
      <c r="A125" t="s">
        <v>26</v>
      </c>
      <c r="E125" s="47">
        <f t="shared" si="1"/>
        <v>0</v>
      </c>
    </row>
    <row r="126" spans="1:5" x14ac:dyDescent="0.35">
      <c r="A126" t="s">
        <v>26</v>
      </c>
      <c r="E126" s="47">
        <f t="shared" si="1"/>
        <v>0</v>
      </c>
    </row>
    <row r="127" spans="1:5" x14ac:dyDescent="0.35">
      <c r="A127" t="s">
        <v>26</v>
      </c>
      <c r="E127" s="47">
        <f t="shared" si="1"/>
        <v>0</v>
      </c>
    </row>
    <row r="128" spans="1:5" x14ac:dyDescent="0.35">
      <c r="A128" t="s">
        <v>26</v>
      </c>
      <c r="E128" s="47">
        <f t="shared" si="1"/>
        <v>0</v>
      </c>
    </row>
    <row r="129" spans="1:5" x14ac:dyDescent="0.35">
      <c r="A129" t="s">
        <v>26</v>
      </c>
      <c r="E129" s="47">
        <f t="shared" si="1"/>
        <v>0</v>
      </c>
    </row>
    <row r="130" spans="1:5" x14ac:dyDescent="0.35">
      <c r="A130" t="s">
        <v>26</v>
      </c>
      <c r="E130" s="47">
        <f t="shared" si="1"/>
        <v>0</v>
      </c>
    </row>
  </sheetData>
  <sheetProtection sheet="1" objects="1" scenarios="1"/>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E9B-1CED-47F1-9420-18E19D8295FB}">
  <sheetPr codeName="Sheet8"/>
  <dimension ref="A1:P130"/>
  <sheetViews>
    <sheetView topLeftCell="A2" workbookViewId="0">
      <selection activeCell="A2" sqref="A2:B8"/>
    </sheetView>
  </sheetViews>
  <sheetFormatPr defaultColWidth="8.81640625" defaultRowHeight="14.5" x14ac:dyDescent="0.35"/>
  <cols>
    <col min="1" max="1" width="36" customWidth="1"/>
    <col min="2" max="2" width="40.81640625" customWidth="1"/>
    <col min="3" max="3" width="19.7265625" style="48" customWidth="1"/>
    <col min="4" max="4" width="15.81640625" customWidth="1"/>
    <col min="5" max="5" width="19.453125" style="48" customWidth="1"/>
    <col min="7" max="7" width="3.453125" customWidth="1"/>
    <col min="8" max="8" width="37.1796875" bestFit="1" customWidth="1"/>
    <col min="9" max="9" width="34" customWidth="1"/>
    <col min="10" max="11" width="28.453125" customWidth="1"/>
    <col min="12" max="12" width="27.453125" customWidth="1"/>
  </cols>
  <sheetData>
    <row r="1" spans="1:16" ht="18.5" x14ac:dyDescent="0.35">
      <c r="H1" s="85" t="s">
        <v>64</v>
      </c>
      <c r="I1" s="85"/>
      <c r="J1" s="85"/>
      <c r="K1" s="85"/>
      <c r="L1" s="85"/>
    </row>
    <row r="2" spans="1:16" ht="45.75" customHeight="1" x14ac:dyDescent="0.35">
      <c r="A2" s="86" t="s">
        <v>65</v>
      </c>
      <c r="B2" s="87"/>
      <c r="D2" s="88" t="s">
        <v>66</v>
      </c>
      <c r="E2" s="89"/>
      <c r="F2" s="90"/>
      <c r="G2" s="55"/>
      <c r="H2" s="57" t="s">
        <v>67</v>
      </c>
      <c r="I2" s="57" t="s">
        <v>68</v>
      </c>
      <c r="J2" s="62" t="s">
        <v>69</v>
      </c>
      <c r="K2" s="63" t="s">
        <v>70</v>
      </c>
      <c r="L2" s="62" t="s">
        <v>71</v>
      </c>
    </row>
    <row r="3" spans="1:16" ht="15" customHeight="1" x14ac:dyDescent="0.35">
      <c r="A3" s="87"/>
      <c r="B3" s="87"/>
      <c r="C3" s="56"/>
      <c r="D3" s="91"/>
      <c r="E3" s="92"/>
      <c r="F3" s="93"/>
      <c r="G3" s="55"/>
      <c r="H3" s="58" t="s">
        <v>6</v>
      </c>
      <c r="I3" s="58" t="s">
        <v>72</v>
      </c>
      <c r="J3" s="60">
        <v>0.3</v>
      </c>
      <c r="K3" s="59">
        <v>100000</v>
      </c>
      <c r="L3" s="61">
        <f>J3*K3</f>
        <v>30000</v>
      </c>
      <c r="M3" s="54"/>
      <c r="N3" s="54"/>
      <c r="O3" s="41"/>
      <c r="P3" s="41"/>
    </row>
    <row r="4" spans="1:16" ht="14.25" customHeight="1" x14ac:dyDescent="0.35">
      <c r="A4" s="87"/>
      <c r="B4" s="87"/>
      <c r="C4" s="54"/>
      <c r="D4" s="54"/>
      <c r="E4" s="54"/>
      <c r="F4" s="54"/>
      <c r="G4" s="54"/>
      <c r="H4" s="54"/>
      <c r="I4" s="54"/>
      <c r="J4" s="54"/>
      <c r="K4" s="54"/>
      <c r="L4" s="54"/>
      <c r="M4" s="54"/>
      <c r="N4" s="54"/>
      <c r="O4" s="41"/>
      <c r="P4" s="41"/>
    </row>
    <row r="5" spans="1:16" ht="15" customHeight="1" x14ac:dyDescent="0.35">
      <c r="A5" s="87"/>
      <c r="B5" s="87"/>
      <c r="C5" s="54"/>
      <c r="D5" s="54"/>
      <c r="E5" s="54"/>
      <c r="F5" s="54"/>
      <c r="G5" s="54"/>
      <c r="H5" s="54"/>
      <c r="I5" s="54"/>
      <c r="J5" s="54"/>
      <c r="K5" s="54"/>
      <c r="L5" s="54"/>
      <c r="M5" s="54"/>
      <c r="N5" s="54"/>
      <c r="O5" s="41"/>
      <c r="P5" s="41"/>
    </row>
    <row r="6" spans="1:16" ht="15" customHeight="1" x14ac:dyDescent="0.35">
      <c r="A6" s="87"/>
      <c r="B6" s="87"/>
      <c r="C6" s="54"/>
      <c r="D6" s="54"/>
      <c r="E6" s="54"/>
      <c r="F6" s="54"/>
      <c r="G6" s="54"/>
      <c r="H6" s="54"/>
      <c r="I6" s="54"/>
      <c r="J6" s="54"/>
      <c r="K6" s="54"/>
      <c r="L6" s="54"/>
      <c r="M6" s="54"/>
      <c r="N6" s="54"/>
      <c r="O6" s="41"/>
      <c r="P6" s="41"/>
    </row>
    <row r="7" spans="1:16" ht="15" customHeight="1" x14ac:dyDescent="0.35">
      <c r="A7" s="87"/>
      <c r="B7" s="87"/>
      <c r="C7" s="54"/>
      <c r="D7" s="54"/>
      <c r="E7" s="54"/>
      <c r="F7" s="54"/>
      <c r="G7" s="54"/>
      <c r="H7" s="54"/>
      <c r="I7" s="54"/>
      <c r="J7" s="54"/>
      <c r="K7" s="54"/>
      <c r="L7" s="54"/>
      <c r="M7" s="54"/>
      <c r="N7" s="54"/>
      <c r="O7" s="41"/>
      <c r="P7" s="41"/>
    </row>
    <row r="8" spans="1:16" ht="15" customHeight="1" x14ac:dyDescent="0.35">
      <c r="A8" s="87"/>
      <c r="B8" s="87"/>
      <c r="C8" s="54"/>
      <c r="D8" s="54"/>
      <c r="E8" s="54"/>
      <c r="F8" s="54"/>
      <c r="G8" s="54"/>
      <c r="H8" s="54"/>
      <c r="I8" s="54"/>
      <c r="J8" s="54"/>
      <c r="K8" s="54"/>
      <c r="L8" s="54"/>
      <c r="M8" s="54"/>
      <c r="N8" s="54"/>
      <c r="O8" s="41"/>
      <c r="P8" s="41"/>
    </row>
    <row r="9" spans="1:16" ht="15.5" x14ac:dyDescent="0.35">
      <c r="A9" s="57" t="s">
        <v>67</v>
      </c>
      <c r="B9" s="57" t="s">
        <v>68</v>
      </c>
      <c r="C9" s="62" t="s">
        <v>73</v>
      </c>
      <c r="D9" s="63" t="s">
        <v>74</v>
      </c>
      <c r="E9" s="53" t="s">
        <v>75</v>
      </c>
      <c r="H9" s="54"/>
      <c r="I9" s="54"/>
      <c r="J9" s="54"/>
      <c r="K9" s="54"/>
      <c r="L9" s="54"/>
      <c r="M9" s="54"/>
      <c r="N9" s="54"/>
    </row>
    <row r="10" spans="1:16" x14ac:dyDescent="0.35">
      <c r="A10" s="49" t="s">
        <v>4</v>
      </c>
      <c r="E10" s="48">
        <f>C10*D10</f>
        <v>0</v>
      </c>
    </row>
    <row r="11" spans="1:16" x14ac:dyDescent="0.35">
      <c r="A11" s="49" t="s">
        <v>4</v>
      </c>
      <c r="E11" s="48">
        <f>C11*D11</f>
        <v>0</v>
      </c>
    </row>
    <row r="12" spans="1:16" x14ac:dyDescent="0.35">
      <c r="A12" s="49" t="s">
        <v>4</v>
      </c>
      <c r="E12" s="48">
        <f>C12*D12</f>
        <v>0</v>
      </c>
    </row>
    <row r="13" spans="1:16" x14ac:dyDescent="0.35">
      <c r="A13" s="49" t="s">
        <v>4</v>
      </c>
      <c r="E13" s="48">
        <f>C13*D13</f>
        <v>0</v>
      </c>
    </row>
    <row r="14" spans="1:16" x14ac:dyDescent="0.35">
      <c r="A14" s="49" t="s">
        <v>4</v>
      </c>
      <c r="E14" s="48">
        <f>C14*D14</f>
        <v>0</v>
      </c>
    </row>
    <row r="15" spans="1:16" x14ac:dyDescent="0.35">
      <c r="A15" s="49" t="s">
        <v>4</v>
      </c>
      <c r="C15" s="47"/>
      <c r="E15" s="47">
        <f t="shared" ref="E15:E78" si="0">C15*D15</f>
        <v>0</v>
      </c>
    </row>
    <row r="16" spans="1:16" x14ac:dyDescent="0.35">
      <c r="A16" s="49" t="s">
        <v>4</v>
      </c>
      <c r="C16" s="47"/>
      <c r="E16" s="47">
        <f t="shared" si="0"/>
        <v>0</v>
      </c>
    </row>
    <row r="17" spans="1:5" x14ac:dyDescent="0.35">
      <c r="A17" s="49" t="s">
        <v>4</v>
      </c>
      <c r="C17" s="47"/>
      <c r="E17" s="47">
        <f t="shared" si="0"/>
        <v>0</v>
      </c>
    </row>
    <row r="18" spans="1:5" x14ac:dyDescent="0.35">
      <c r="A18" s="49" t="s">
        <v>4</v>
      </c>
      <c r="C18" s="47"/>
      <c r="E18" s="47">
        <f t="shared" si="0"/>
        <v>0</v>
      </c>
    </row>
    <row r="19" spans="1:5" x14ac:dyDescent="0.35">
      <c r="A19" s="49" t="s">
        <v>4</v>
      </c>
      <c r="C19" s="47"/>
      <c r="E19" s="47">
        <f>C19*D19</f>
        <v>0</v>
      </c>
    </row>
    <row r="20" spans="1:5" x14ac:dyDescent="0.35">
      <c r="A20" s="49" t="s">
        <v>4</v>
      </c>
      <c r="C20" s="47"/>
      <c r="E20" s="47">
        <f t="shared" si="0"/>
        <v>0</v>
      </c>
    </row>
    <row r="21" spans="1:5" x14ac:dyDescent="0.35">
      <c r="A21" s="49" t="s">
        <v>4</v>
      </c>
      <c r="C21" s="47"/>
      <c r="E21" s="47">
        <f t="shared" si="0"/>
        <v>0</v>
      </c>
    </row>
    <row r="22" spans="1:5" x14ac:dyDescent="0.35">
      <c r="A22" s="49" t="s">
        <v>4</v>
      </c>
      <c r="C22" s="47"/>
      <c r="E22" s="47">
        <f t="shared" si="0"/>
        <v>0</v>
      </c>
    </row>
    <row r="23" spans="1:5" x14ac:dyDescent="0.35">
      <c r="A23" s="49" t="s">
        <v>4</v>
      </c>
      <c r="C23" s="47"/>
      <c r="E23" s="47">
        <f t="shared" si="0"/>
        <v>0</v>
      </c>
    </row>
    <row r="24" spans="1:5" x14ac:dyDescent="0.35">
      <c r="A24" s="49" t="s">
        <v>4</v>
      </c>
      <c r="C24" s="47"/>
      <c r="E24" s="47">
        <f t="shared" si="0"/>
        <v>0</v>
      </c>
    </row>
    <row r="25" spans="1:5" x14ac:dyDescent="0.35">
      <c r="A25" s="42" t="s">
        <v>6</v>
      </c>
      <c r="E25" s="47">
        <f t="shared" si="0"/>
        <v>0</v>
      </c>
    </row>
    <row r="26" spans="1:5" x14ac:dyDescent="0.35">
      <c r="A26" s="42" t="s">
        <v>6</v>
      </c>
      <c r="E26" s="47">
        <f t="shared" si="0"/>
        <v>0</v>
      </c>
    </row>
    <row r="27" spans="1:5" x14ac:dyDescent="0.35">
      <c r="A27" s="42" t="s">
        <v>6</v>
      </c>
      <c r="E27" s="47">
        <f t="shared" si="0"/>
        <v>0</v>
      </c>
    </row>
    <row r="28" spans="1:5" x14ac:dyDescent="0.35">
      <c r="A28" s="42" t="s">
        <v>6</v>
      </c>
      <c r="E28" s="47">
        <f t="shared" si="0"/>
        <v>0</v>
      </c>
    </row>
    <row r="29" spans="1:5" x14ac:dyDescent="0.35">
      <c r="A29" s="42" t="s">
        <v>6</v>
      </c>
      <c r="E29" s="47">
        <f t="shared" si="0"/>
        <v>0</v>
      </c>
    </row>
    <row r="30" spans="1:5" x14ac:dyDescent="0.35">
      <c r="A30" s="42" t="s">
        <v>6</v>
      </c>
      <c r="E30" s="47">
        <f t="shared" si="0"/>
        <v>0</v>
      </c>
    </row>
    <row r="31" spans="1:5" x14ac:dyDescent="0.35">
      <c r="A31" s="42" t="s">
        <v>6</v>
      </c>
      <c r="E31" s="47">
        <f t="shared" si="0"/>
        <v>0</v>
      </c>
    </row>
    <row r="32" spans="1:5" x14ac:dyDescent="0.35">
      <c r="A32" s="42" t="s">
        <v>6</v>
      </c>
      <c r="E32" s="47">
        <f t="shared" si="0"/>
        <v>0</v>
      </c>
    </row>
    <row r="33" spans="1:5" x14ac:dyDescent="0.35">
      <c r="A33" s="42" t="s">
        <v>6</v>
      </c>
      <c r="E33" s="47">
        <f t="shared" si="0"/>
        <v>0</v>
      </c>
    </row>
    <row r="34" spans="1:5" x14ac:dyDescent="0.35">
      <c r="A34" s="42" t="s">
        <v>6</v>
      </c>
      <c r="E34" s="47">
        <f t="shared" si="0"/>
        <v>0</v>
      </c>
    </row>
    <row r="35" spans="1:5" x14ac:dyDescent="0.35">
      <c r="A35" s="42" t="s">
        <v>6</v>
      </c>
      <c r="E35" s="47">
        <f t="shared" si="0"/>
        <v>0</v>
      </c>
    </row>
    <row r="36" spans="1:5" x14ac:dyDescent="0.35">
      <c r="A36" s="42" t="s">
        <v>6</v>
      </c>
      <c r="E36" s="47">
        <f t="shared" si="0"/>
        <v>0</v>
      </c>
    </row>
    <row r="37" spans="1:5" x14ac:dyDescent="0.35">
      <c r="A37" s="42" t="s">
        <v>6</v>
      </c>
      <c r="E37" s="47">
        <f t="shared" si="0"/>
        <v>0</v>
      </c>
    </row>
    <row r="38" spans="1:5" x14ac:dyDescent="0.35">
      <c r="A38" s="42" t="s">
        <v>6</v>
      </c>
      <c r="E38" s="47">
        <f t="shared" si="0"/>
        <v>0</v>
      </c>
    </row>
    <row r="39" spans="1:5" x14ac:dyDescent="0.35">
      <c r="A39" s="42" t="s">
        <v>6</v>
      </c>
      <c r="E39" s="47">
        <f t="shared" si="0"/>
        <v>0</v>
      </c>
    </row>
    <row r="40" spans="1:5" x14ac:dyDescent="0.35">
      <c r="A40" s="42" t="s">
        <v>8</v>
      </c>
      <c r="E40" s="47">
        <f t="shared" si="0"/>
        <v>0</v>
      </c>
    </row>
    <row r="41" spans="1:5" x14ac:dyDescent="0.35">
      <c r="A41" s="42" t="s">
        <v>8</v>
      </c>
      <c r="E41" s="47">
        <f t="shared" si="0"/>
        <v>0</v>
      </c>
    </row>
    <row r="42" spans="1:5" x14ac:dyDescent="0.35">
      <c r="A42" s="42" t="s">
        <v>8</v>
      </c>
      <c r="E42" s="47">
        <f t="shared" si="0"/>
        <v>0</v>
      </c>
    </row>
    <row r="43" spans="1:5" x14ac:dyDescent="0.35">
      <c r="A43" s="42" t="s">
        <v>8</v>
      </c>
      <c r="E43" s="47">
        <f t="shared" si="0"/>
        <v>0</v>
      </c>
    </row>
    <row r="44" spans="1:5" x14ac:dyDescent="0.35">
      <c r="A44" s="42" t="s">
        <v>8</v>
      </c>
      <c r="E44" s="47">
        <f t="shared" si="0"/>
        <v>0</v>
      </c>
    </row>
    <row r="45" spans="1:5" x14ac:dyDescent="0.35">
      <c r="A45" s="42" t="s">
        <v>8</v>
      </c>
      <c r="E45" s="47">
        <f t="shared" si="0"/>
        <v>0</v>
      </c>
    </row>
    <row r="46" spans="1:5" x14ac:dyDescent="0.35">
      <c r="A46" s="42" t="s">
        <v>8</v>
      </c>
      <c r="E46" s="47">
        <f t="shared" si="0"/>
        <v>0</v>
      </c>
    </row>
    <row r="47" spans="1:5" x14ac:dyDescent="0.35">
      <c r="A47" s="42" t="s">
        <v>8</v>
      </c>
      <c r="E47" s="47">
        <f t="shared" si="0"/>
        <v>0</v>
      </c>
    </row>
    <row r="48" spans="1:5" x14ac:dyDescent="0.35">
      <c r="A48" s="42" t="s">
        <v>8</v>
      </c>
      <c r="E48" s="47">
        <f t="shared" si="0"/>
        <v>0</v>
      </c>
    </row>
    <row r="49" spans="1:5" x14ac:dyDescent="0.35">
      <c r="A49" s="42" t="s">
        <v>8</v>
      </c>
      <c r="E49" s="47">
        <f t="shared" si="0"/>
        <v>0</v>
      </c>
    </row>
    <row r="50" spans="1:5" x14ac:dyDescent="0.35">
      <c r="A50" s="42" t="s">
        <v>8</v>
      </c>
      <c r="E50" s="47">
        <f t="shared" si="0"/>
        <v>0</v>
      </c>
    </row>
    <row r="51" spans="1:5" x14ac:dyDescent="0.35">
      <c r="A51" s="42" t="s">
        <v>8</v>
      </c>
      <c r="E51" s="47">
        <f t="shared" si="0"/>
        <v>0</v>
      </c>
    </row>
    <row r="52" spans="1:5" x14ac:dyDescent="0.35">
      <c r="A52" s="42" t="s">
        <v>8</v>
      </c>
      <c r="E52" s="47">
        <f t="shared" si="0"/>
        <v>0</v>
      </c>
    </row>
    <row r="53" spans="1:5" x14ac:dyDescent="0.35">
      <c r="A53" s="42" t="s">
        <v>8</v>
      </c>
      <c r="E53" s="47">
        <f t="shared" si="0"/>
        <v>0</v>
      </c>
    </row>
    <row r="54" spans="1:5" x14ac:dyDescent="0.35">
      <c r="A54" s="42" t="s">
        <v>8</v>
      </c>
      <c r="E54" s="47">
        <f t="shared" si="0"/>
        <v>0</v>
      </c>
    </row>
    <row r="55" spans="1:5" x14ac:dyDescent="0.35">
      <c r="A55" s="42" t="s">
        <v>8</v>
      </c>
      <c r="E55" s="47">
        <f t="shared" si="0"/>
        <v>0</v>
      </c>
    </row>
    <row r="56" spans="1:5" x14ac:dyDescent="0.35">
      <c r="A56" t="s">
        <v>10</v>
      </c>
      <c r="E56" s="47">
        <f t="shared" si="0"/>
        <v>0</v>
      </c>
    </row>
    <row r="57" spans="1:5" x14ac:dyDescent="0.35">
      <c r="A57" t="s">
        <v>10</v>
      </c>
      <c r="E57" s="47">
        <f t="shared" si="0"/>
        <v>0</v>
      </c>
    </row>
    <row r="58" spans="1:5" x14ac:dyDescent="0.35">
      <c r="A58" t="s">
        <v>10</v>
      </c>
      <c r="E58" s="47">
        <f t="shared" si="0"/>
        <v>0</v>
      </c>
    </row>
    <row r="59" spans="1:5" x14ac:dyDescent="0.35">
      <c r="A59" t="s">
        <v>10</v>
      </c>
      <c r="E59" s="47">
        <f t="shared" si="0"/>
        <v>0</v>
      </c>
    </row>
    <row r="60" spans="1:5" x14ac:dyDescent="0.35">
      <c r="A60" t="s">
        <v>10</v>
      </c>
      <c r="E60" s="47">
        <f t="shared" si="0"/>
        <v>0</v>
      </c>
    </row>
    <row r="61" spans="1:5" x14ac:dyDescent="0.35">
      <c r="A61" t="s">
        <v>10</v>
      </c>
      <c r="E61" s="47">
        <f t="shared" si="0"/>
        <v>0</v>
      </c>
    </row>
    <row r="62" spans="1:5" x14ac:dyDescent="0.35">
      <c r="A62" t="s">
        <v>10</v>
      </c>
      <c r="E62" s="47">
        <f t="shared" si="0"/>
        <v>0</v>
      </c>
    </row>
    <row r="63" spans="1:5" x14ac:dyDescent="0.35">
      <c r="A63" t="s">
        <v>10</v>
      </c>
      <c r="E63" s="47">
        <f t="shared" si="0"/>
        <v>0</v>
      </c>
    </row>
    <row r="64" spans="1:5" x14ac:dyDescent="0.35">
      <c r="A64" t="s">
        <v>10</v>
      </c>
      <c r="E64" s="47">
        <f t="shared" si="0"/>
        <v>0</v>
      </c>
    </row>
    <row r="65" spans="1:5" x14ac:dyDescent="0.35">
      <c r="A65" t="s">
        <v>10</v>
      </c>
      <c r="E65" s="47">
        <f t="shared" si="0"/>
        <v>0</v>
      </c>
    </row>
    <row r="66" spans="1:5" x14ac:dyDescent="0.35">
      <c r="A66" t="s">
        <v>10</v>
      </c>
      <c r="E66" s="47">
        <f t="shared" si="0"/>
        <v>0</v>
      </c>
    </row>
    <row r="67" spans="1:5" x14ac:dyDescent="0.35">
      <c r="A67" t="s">
        <v>10</v>
      </c>
      <c r="E67" s="47">
        <f t="shared" si="0"/>
        <v>0</v>
      </c>
    </row>
    <row r="68" spans="1:5" x14ac:dyDescent="0.35">
      <c r="A68" t="s">
        <v>10</v>
      </c>
      <c r="E68" s="47">
        <f t="shared" si="0"/>
        <v>0</v>
      </c>
    </row>
    <row r="69" spans="1:5" x14ac:dyDescent="0.35">
      <c r="A69" t="s">
        <v>10</v>
      </c>
      <c r="E69" s="47">
        <f t="shared" si="0"/>
        <v>0</v>
      </c>
    </row>
    <row r="70" spans="1:5" x14ac:dyDescent="0.35">
      <c r="A70" t="s">
        <v>10</v>
      </c>
      <c r="E70" s="47">
        <f t="shared" si="0"/>
        <v>0</v>
      </c>
    </row>
    <row r="71" spans="1:5" x14ac:dyDescent="0.35">
      <c r="A71" t="s">
        <v>12</v>
      </c>
      <c r="E71" s="47">
        <f t="shared" si="0"/>
        <v>0</v>
      </c>
    </row>
    <row r="72" spans="1:5" x14ac:dyDescent="0.35">
      <c r="A72" t="s">
        <v>12</v>
      </c>
      <c r="E72" s="47">
        <f t="shared" si="0"/>
        <v>0</v>
      </c>
    </row>
    <row r="73" spans="1:5" x14ac:dyDescent="0.35">
      <c r="A73" t="s">
        <v>12</v>
      </c>
      <c r="E73" s="47">
        <f t="shared" si="0"/>
        <v>0</v>
      </c>
    </row>
    <row r="74" spans="1:5" x14ac:dyDescent="0.35">
      <c r="A74" t="s">
        <v>12</v>
      </c>
      <c r="E74" s="47">
        <f t="shared" si="0"/>
        <v>0</v>
      </c>
    </row>
    <row r="75" spans="1:5" x14ac:dyDescent="0.35">
      <c r="A75" t="s">
        <v>12</v>
      </c>
      <c r="E75" s="47">
        <f t="shared" si="0"/>
        <v>0</v>
      </c>
    </row>
    <row r="76" spans="1:5" x14ac:dyDescent="0.35">
      <c r="A76" t="s">
        <v>12</v>
      </c>
      <c r="E76" s="47">
        <f t="shared" si="0"/>
        <v>0</v>
      </c>
    </row>
    <row r="77" spans="1:5" x14ac:dyDescent="0.35">
      <c r="A77" t="s">
        <v>12</v>
      </c>
      <c r="E77" s="47">
        <f t="shared" si="0"/>
        <v>0</v>
      </c>
    </row>
    <row r="78" spans="1:5" x14ac:dyDescent="0.35">
      <c r="A78" t="s">
        <v>12</v>
      </c>
      <c r="E78" s="47">
        <f t="shared" si="0"/>
        <v>0</v>
      </c>
    </row>
    <row r="79" spans="1:5" x14ac:dyDescent="0.35">
      <c r="A79" t="s">
        <v>12</v>
      </c>
      <c r="E79" s="47">
        <f t="shared" ref="E79:E130" si="1">C79*D79</f>
        <v>0</v>
      </c>
    </row>
    <row r="80" spans="1:5" x14ac:dyDescent="0.35">
      <c r="A80" t="s">
        <v>12</v>
      </c>
      <c r="E80" s="47">
        <f t="shared" si="1"/>
        <v>0</v>
      </c>
    </row>
    <row r="81" spans="1:5" x14ac:dyDescent="0.35">
      <c r="A81" t="s">
        <v>12</v>
      </c>
      <c r="E81" s="47">
        <f t="shared" si="1"/>
        <v>0</v>
      </c>
    </row>
    <row r="82" spans="1:5" x14ac:dyDescent="0.35">
      <c r="A82" t="s">
        <v>12</v>
      </c>
      <c r="E82" s="47">
        <f t="shared" si="1"/>
        <v>0</v>
      </c>
    </row>
    <row r="83" spans="1:5" x14ac:dyDescent="0.35">
      <c r="A83" t="s">
        <v>12</v>
      </c>
      <c r="E83" s="47">
        <f t="shared" si="1"/>
        <v>0</v>
      </c>
    </row>
    <row r="84" spans="1:5" x14ac:dyDescent="0.35">
      <c r="A84" t="s">
        <v>12</v>
      </c>
      <c r="E84" s="47">
        <f t="shared" si="1"/>
        <v>0</v>
      </c>
    </row>
    <row r="85" spans="1:5" x14ac:dyDescent="0.35">
      <c r="A85" t="s">
        <v>12</v>
      </c>
      <c r="E85" s="47">
        <f t="shared" si="1"/>
        <v>0</v>
      </c>
    </row>
    <row r="86" spans="1:5" x14ac:dyDescent="0.35">
      <c r="A86" t="s">
        <v>14</v>
      </c>
      <c r="E86" s="47">
        <f t="shared" si="1"/>
        <v>0</v>
      </c>
    </row>
    <row r="87" spans="1:5" x14ac:dyDescent="0.35">
      <c r="A87" t="s">
        <v>14</v>
      </c>
      <c r="E87" s="47">
        <f t="shared" si="1"/>
        <v>0</v>
      </c>
    </row>
    <row r="88" spans="1:5" x14ac:dyDescent="0.35">
      <c r="A88" t="s">
        <v>14</v>
      </c>
      <c r="E88" s="47">
        <f t="shared" si="1"/>
        <v>0</v>
      </c>
    </row>
    <row r="89" spans="1:5" x14ac:dyDescent="0.35">
      <c r="A89" t="s">
        <v>14</v>
      </c>
      <c r="E89" s="47">
        <f t="shared" si="1"/>
        <v>0</v>
      </c>
    </row>
    <row r="90" spans="1:5" x14ac:dyDescent="0.35">
      <c r="A90" t="s">
        <v>14</v>
      </c>
      <c r="E90" s="47">
        <f t="shared" si="1"/>
        <v>0</v>
      </c>
    </row>
    <row r="91" spans="1:5" x14ac:dyDescent="0.35">
      <c r="A91" t="s">
        <v>14</v>
      </c>
      <c r="E91" s="47">
        <f t="shared" si="1"/>
        <v>0</v>
      </c>
    </row>
    <row r="92" spans="1:5" x14ac:dyDescent="0.35">
      <c r="A92" t="s">
        <v>14</v>
      </c>
      <c r="E92" s="47">
        <f t="shared" si="1"/>
        <v>0</v>
      </c>
    </row>
    <row r="93" spans="1:5" x14ac:dyDescent="0.35">
      <c r="A93" t="s">
        <v>14</v>
      </c>
      <c r="E93" s="47">
        <f t="shared" si="1"/>
        <v>0</v>
      </c>
    </row>
    <row r="94" spans="1:5" x14ac:dyDescent="0.35">
      <c r="A94" t="s">
        <v>14</v>
      </c>
      <c r="E94" s="47">
        <f t="shared" si="1"/>
        <v>0</v>
      </c>
    </row>
    <row r="95" spans="1:5" x14ac:dyDescent="0.35">
      <c r="A95" t="s">
        <v>14</v>
      </c>
      <c r="E95" s="47">
        <f t="shared" si="1"/>
        <v>0</v>
      </c>
    </row>
    <row r="96" spans="1:5" x14ac:dyDescent="0.35">
      <c r="A96" t="s">
        <v>14</v>
      </c>
      <c r="E96" s="47">
        <f t="shared" si="1"/>
        <v>0</v>
      </c>
    </row>
    <row r="97" spans="1:5" x14ac:dyDescent="0.35">
      <c r="A97" t="s">
        <v>14</v>
      </c>
      <c r="E97" s="47">
        <f t="shared" si="1"/>
        <v>0</v>
      </c>
    </row>
    <row r="98" spans="1:5" x14ac:dyDescent="0.35">
      <c r="A98" t="s">
        <v>14</v>
      </c>
      <c r="E98" s="47">
        <f t="shared" si="1"/>
        <v>0</v>
      </c>
    </row>
    <row r="99" spans="1:5" x14ac:dyDescent="0.35">
      <c r="A99" t="s">
        <v>14</v>
      </c>
      <c r="E99" s="47">
        <f t="shared" si="1"/>
        <v>0</v>
      </c>
    </row>
    <row r="100" spans="1:5" x14ac:dyDescent="0.35">
      <c r="A100" t="s">
        <v>14</v>
      </c>
      <c r="E100" s="47">
        <f t="shared" si="1"/>
        <v>0</v>
      </c>
    </row>
    <row r="101" spans="1:5" x14ac:dyDescent="0.35">
      <c r="A101" t="s">
        <v>18</v>
      </c>
      <c r="E101" s="47">
        <f t="shared" si="1"/>
        <v>0</v>
      </c>
    </row>
    <row r="102" spans="1:5" x14ac:dyDescent="0.35">
      <c r="A102" t="s">
        <v>18</v>
      </c>
      <c r="E102" s="47">
        <f t="shared" si="1"/>
        <v>0</v>
      </c>
    </row>
    <row r="103" spans="1:5" x14ac:dyDescent="0.35">
      <c r="A103" t="s">
        <v>18</v>
      </c>
      <c r="E103" s="47">
        <f t="shared" si="1"/>
        <v>0</v>
      </c>
    </row>
    <row r="104" spans="1:5" x14ac:dyDescent="0.35">
      <c r="A104" t="s">
        <v>18</v>
      </c>
      <c r="E104" s="47">
        <f t="shared" si="1"/>
        <v>0</v>
      </c>
    </row>
    <row r="105" spans="1:5" x14ac:dyDescent="0.35">
      <c r="A105" t="s">
        <v>18</v>
      </c>
      <c r="E105" s="47">
        <f t="shared" si="1"/>
        <v>0</v>
      </c>
    </row>
    <row r="106" spans="1:5" x14ac:dyDescent="0.35">
      <c r="A106" t="s">
        <v>18</v>
      </c>
      <c r="E106" s="47">
        <f t="shared" si="1"/>
        <v>0</v>
      </c>
    </row>
    <row r="107" spans="1:5" x14ac:dyDescent="0.35">
      <c r="A107" t="s">
        <v>18</v>
      </c>
      <c r="E107" s="47">
        <f t="shared" si="1"/>
        <v>0</v>
      </c>
    </row>
    <row r="108" spans="1:5" x14ac:dyDescent="0.35">
      <c r="A108" t="s">
        <v>18</v>
      </c>
      <c r="E108" s="47">
        <f t="shared" si="1"/>
        <v>0</v>
      </c>
    </row>
    <row r="109" spans="1:5" x14ac:dyDescent="0.35">
      <c r="A109" t="s">
        <v>18</v>
      </c>
      <c r="E109" s="47">
        <f t="shared" si="1"/>
        <v>0</v>
      </c>
    </row>
    <row r="110" spans="1:5" x14ac:dyDescent="0.35">
      <c r="A110" t="s">
        <v>18</v>
      </c>
      <c r="E110" s="47">
        <f t="shared" si="1"/>
        <v>0</v>
      </c>
    </row>
    <row r="111" spans="1:5" x14ac:dyDescent="0.35">
      <c r="A111" t="s">
        <v>18</v>
      </c>
      <c r="E111" s="47">
        <f t="shared" si="1"/>
        <v>0</v>
      </c>
    </row>
    <row r="112" spans="1:5" x14ac:dyDescent="0.35">
      <c r="A112" t="s">
        <v>18</v>
      </c>
      <c r="E112" s="47">
        <f t="shared" si="1"/>
        <v>0</v>
      </c>
    </row>
    <row r="113" spans="1:5" x14ac:dyDescent="0.35">
      <c r="A113" t="s">
        <v>18</v>
      </c>
      <c r="E113" s="47">
        <f t="shared" si="1"/>
        <v>0</v>
      </c>
    </row>
    <row r="114" spans="1:5" x14ac:dyDescent="0.35">
      <c r="A114" t="s">
        <v>18</v>
      </c>
      <c r="E114" s="47">
        <f t="shared" si="1"/>
        <v>0</v>
      </c>
    </row>
    <row r="115" spans="1:5" x14ac:dyDescent="0.35">
      <c r="A115" t="s">
        <v>18</v>
      </c>
      <c r="E115" s="47">
        <f t="shared" si="1"/>
        <v>0</v>
      </c>
    </row>
    <row r="116" spans="1:5" x14ac:dyDescent="0.35">
      <c r="A116" t="s">
        <v>26</v>
      </c>
      <c r="E116" s="47">
        <f t="shared" si="1"/>
        <v>0</v>
      </c>
    </row>
    <row r="117" spans="1:5" x14ac:dyDescent="0.35">
      <c r="A117" t="s">
        <v>26</v>
      </c>
      <c r="E117" s="47">
        <f t="shared" si="1"/>
        <v>0</v>
      </c>
    </row>
    <row r="118" spans="1:5" x14ac:dyDescent="0.35">
      <c r="A118" t="s">
        <v>26</v>
      </c>
      <c r="E118" s="47">
        <f t="shared" si="1"/>
        <v>0</v>
      </c>
    </row>
    <row r="119" spans="1:5" x14ac:dyDescent="0.35">
      <c r="A119" t="s">
        <v>26</v>
      </c>
      <c r="E119" s="47">
        <f t="shared" si="1"/>
        <v>0</v>
      </c>
    </row>
    <row r="120" spans="1:5" x14ac:dyDescent="0.35">
      <c r="A120" t="s">
        <v>26</v>
      </c>
      <c r="E120" s="47">
        <f t="shared" si="1"/>
        <v>0</v>
      </c>
    </row>
    <row r="121" spans="1:5" x14ac:dyDescent="0.35">
      <c r="A121" t="s">
        <v>26</v>
      </c>
      <c r="E121" s="47">
        <f t="shared" si="1"/>
        <v>0</v>
      </c>
    </row>
    <row r="122" spans="1:5" x14ac:dyDescent="0.35">
      <c r="A122" t="s">
        <v>26</v>
      </c>
      <c r="E122" s="47">
        <f t="shared" si="1"/>
        <v>0</v>
      </c>
    </row>
    <row r="123" spans="1:5" x14ac:dyDescent="0.35">
      <c r="A123" t="s">
        <v>26</v>
      </c>
      <c r="E123" s="47">
        <f t="shared" si="1"/>
        <v>0</v>
      </c>
    </row>
    <row r="124" spans="1:5" x14ac:dyDescent="0.35">
      <c r="A124" t="s">
        <v>26</v>
      </c>
      <c r="E124" s="47">
        <f t="shared" si="1"/>
        <v>0</v>
      </c>
    </row>
    <row r="125" spans="1:5" x14ac:dyDescent="0.35">
      <c r="A125" t="s">
        <v>26</v>
      </c>
      <c r="E125" s="47">
        <f t="shared" si="1"/>
        <v>0</v>
      </c>
    </row>
    <row r="126" spans="1:5" x14ac:dyDescent="0.35">
      <c r="A126" t="s">
        <v>26</v>
      </c>
      <c r="E126" s="47">
        <f t="shared" si="1"/>
        <v>0</v>
      </c>
    </row>
    <row r="127" spans="1:5" x14ac:dyDescent="0.35">
      <c r="A127" t="s">
        <v>26</v>
      </c>
      <c r="E127" s="47">
        <f t="shared" si="1"/>
        <v>0</v>
      </c>
    </row>
    <row r="128" spans="1:5" x14ac:dyDescent="0.35">
      <c r="A128" t="s">
        <v>26</v>
      </c>
      <c r="E128" s="47">
        <f t="shared" si="1"/>
        <v>0</v>
      </c>
    </row>
    <row r="129" spans="1:5" x14ac:dyDescent="0.35">
      <c r="A129" t="s">
        <v>26</v>
      </c>
      <c r="E129" s="47">
        <f t="shared" si="1"/>
        <v>0</v>
      </c>
    </row>
    <row r="130" spans="1:5" x14ac:dyDescent="0.35">
      <c r="A130" t="s">
        <v>26</v>
      </c>
      <c r="E130" s="47">
        <f t="shared" si="1"/>
        <v>0</v>
      </c>
    </row>
  </sheetData>
  <sheetProtection sheet="1" objects="1" scenarios="1"/>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A26-49F0-4FD4-970B-410D34BFD976}">
  <sheetPr codeName="Sheet9"/>
  <dimension ref="A1:P130"/>
  <sheetViews>
    <sheetView topLeftCell="A6" workbookViewId="0">
      <selection activeCell="A2" sqref="A2:B8"/>
    </sheetView>
  </sheetViews>
  <sheetFormatPr defaultColWidth="8.81640625" defaultRowHeight="14.5" x14ac:dyDescent="0.35"/>
  <cols>
    <col min="1" max="1" width="36" customWidth="1"/>
    <col min="2" max="2" width="40.81640625" customWidth="1"/>
    <col min="3" max="3" width="19.7265625" style="48" customWidth="1"/>
    <col min="4" max="4" width="15.81640625" customWidth="1"/>
    <col min="5" max="5" width="19.453125" style="48" customWidth="1"/>
    <col min="7" max="7" width="3.453125" customWidth="1"/>
    <col min="8" max="8" width="37.1796875" bestFit="1" customWidth="1"/>
    <col min="9" max="9" width="34" customWidth="1"/>
    <col min="10" max="11" width="28.453125" customWidth="1"/>
    <col min="12" max="12" width="27.453125" customWidth="1"/>
  </cols>
  <sheetData>
    <row r="1" spans="1:16" ht="18.5" x14ac:dyDescent="0.35">
      <c r="H1" s="85" t="s">
        <v>64</v>
      </c>
      <c r="I1" s="85"/>
      <c r="J1" s="85"/>
      <c r="K1" s="85"/>
      <c r="L1" s="85"/>
    </row>
    <row r="2" spans="1:16" ht="45.75" customHeight="1" x14ac:dyDescent="0.35">
      <c r="A2" s="86" t="s">
        <v>65</v>
      </c>
      <c r="B2" s="87"/>
      <c r="D2" s="88" t="s">
        <v>66</v>
      </c>
      <c r="E2" s="89"/>
      <c r="F2" s="90"/>
      <c r="G2" s="55"/>
      <c r="H2" s="57" t="s">
        <v>67</v>
      </c>
      <c r="I2" s="57" t="s">
        <v>68</v>
      </c>
      <c r="J2" s="62" t="s">
        <v>69</v>
      </c>
      <c r="K2" s="63" t="s">
        <v>70</v>
      </c>
      <c r="L2" s="62" t="s">
        <v>71</v>
      </c>
    </row>
    <row r="3" spans="1:16" ht="15" customHeight="1" x14ac:dyDescent="0.35">
      <c r="A3" s="87"/>
      <c r="B3" s="87"/>
      <c r="C3" s="56"/>
      <c r="D3" s="91"/>
      <c r="E3" s="92"/>
      <c r="F3" s="93"/>
      <c r="G3" s="55"/>
      <c r="H3" s="58" t="s">
        <v>6</v>
      </c>
      <c r="I3" s="58" t="s">
        <v>72</v>
      </c>
      <c r="J3" s="60">
        <v>0.3</v>
      </c>
      <c r="K3" s="59">
        <v>100000</v>
      </c>
      <c r="L3" s="61">
        <f>J3*K3</f>
        <v>30000</v>
      </c>
      <c r="M3" s="54"/>
      <c r="N3" s="54"/>
      <c r="O3" s="41"/>
      <c r="P3" s="41"/>
    </row>
    <row r="4" spans="1:16" ht="14.25" customHeight="1" x14ac:dyDescent="0.35">
      <c r="A4" s="87"/>
      <c r="B4" s="87"/>
      <c r="C4" s="54"/>
      <c r="D4" s="54"/>
      <c r="E4" s="54"/>
      <c r="F4" s="54"/>
      <c r="G4" s="54"/>
      <c r="H4" s="54"/>
      <c r="I4" s="54"/>
      <c r="J4" s="54"/>
      <c r="K4" s="54"/>
      <c r="L4" s="54"/>
      <c r="M4" s="54"/>
      <c r="N4" s="54"/>
      <c r="O4" s="41"/>
      <c r="P4" s="41"/>
    </row>
    <row r="5" spans="1:16" ht="15" customHeight="1" x14ac:dyDescent="0.35">
      <c r="A5" s="87"/>
      <c r="B5" s="87"/>
      <c r="C5" s="54"/>
      <c r="D5" s="54"/>
      <c r="E5" s="54"/>
      <c r="F5" s="54"/>
      <c r="G5" s="54"/>
      <c r="H5" s="54"/>
      <c r="I5" s="54"/>
      <c r="J5" s="54"/>
      <c r="K5" s="54"/>
      <c r="L5" s="54"/>
      <c r="M5" s="54"/>
      <c r="N5" s="54"/>
      <c r="O5" s="41"/>
      <c r="P5" s="41"/>
    </row>
    <row r="6" spans="1:16" ht="15" customHeight="1" x14ac:dyDescent="0.35">
      <c r="A6" s="87"/>
      <c r="B6" s="87"/>
      <c r="C6" s="54"/>
      <c r="D6" s="54"/>
      <c r="E6" s="54"/>
      <c r="F6" s="54"/>
      <c r="G6" s="54"/>
      <c r="H6" s="54"/>
      <c r="I6" s="54"/>
      <c r="J6" s="54"/>
      <c r="K6" s="54"/>
      <c r="L6" s="54"/>
      <c r="M6" s="54"/>
      <c r="N6" s="54"/>
      <c r="O6" s="41"/>
      <c r="P6" s="41"/>
    </row>
    <row r="7" spans="1:16" ht="15" customHeight="1" x14ac:dyDescent="0.35">
      <c r="A7" s="87"/>
      <c r="B7" s="87"/>
      <c r="C7" s="54"/>
      <c r="D7" s="54"/>
      <c r="E7" s="54"/>
      <c r="F7" s="54"/>
      <c r="G7" s="54"/>
      <c r="H7" s="54"/>
      <c r="I7" s="54"/>
      <c r="J7" s="54"/>
      <c r="K7" s="54"/>
      <c r="L7" s="54"/>
      <c r="M7" s="54"/>
      <c r="N7" s="54"/>
      <c r="O7" s="41"/>
      <c r="P7" s="41"/>
    </row>
    <row r="8" spans="1:16" ht="15" customHeight="1" x14ac:dyDescent="0.35">
      <c r="A8" s="87"/>
      <c r="B8" s="87"/>
      <c r="C8" s="54"/>
      <c r="D8" s="54"/>
      <c r="E8" s="54"/>
      <c r="F8" s="54"/>
      <c r="G8" s="54"/>
      <c r="H8" s="54"/>
      <c r="I8" s="54"/>
      <c r="J8" s="54"/>
      <c r="K8" s="54"/>
      <c r="L8" s="54"/>
      <c r="M8" s="54"/>
      <c r="N8" s="54"/>
      <c r="O8" s="41"/>
      <c r="P8" s="41"/>
    </row>
    <row r="9" spans="1:16" ht="15.5" x14ac:dyDescent="0.35">
      <c r="A9" s="57" t="s">
        <v>67</v>
      </c>
      <c r="B9" s="57" t="s">
        <v>68</v>
      </c>
      <c r="C9" s="62" t="s">
        <v>73</v>
      </c>
      <c r="D9" s="63" t="s">
        <v>74</v>
      </c>
      <c r="E9" s="53" t="s">
        <v>75</v>
      </c>
      <c r="H9" s="54"/>
      <c r="I9" s="54"/>
      <c r="J9" s="54"/>
      <c r="K9" s="54"/>
      <c r="L9" s="54"/>
      <c r="M9" s="54"/>
      <c r="N9" s="54"/>
    </row>
    <row r="10" spans="1:16" x14ac:dyDescent="0.35">
      <c r="A10" s="49" t="s">
        <v>4</v>
      </c>
      <c r="E10" s="48">
        <f>C10*D10</f>
        <v>0</v>
      </c>
    </row>
    <row r="11" spans="1:16" x14ac:dyDescent="0.35">
      <c r="A11" s="49" t="s">
        <v>4</v>
      </c>
      <c r="E11" s="48">
        <f>C11*D11</f>
        <v>0</v>
      </c>
    </row>
    <row r="12" spans="1:16" x14ac:dyDescent="0.35">
      <c r="A12" s="49" t="s">
        <v>4</v>
      </c>
      <c r="E12" s="48">
        <f>C12*D12</f>
        <v>0</v>
      </c>
    </row>
    <row r="13" spans="1:16" x14ac:dyDescent="0.35">
      <c r="A13" s="49" t="s">
        <v>4</v>
      </c>
      <c r="E13" s="48">
        <f>C13*D13</f>
        <v>0</v>
      </c>
    </row>
    <row r="14" spans="1:16" x14ac:dyDescent="0.35">
      <c r="A14" s="49" t="s">
        <v>4</v>
      </c>
      <c r="E14" s="48">
        <f>C14*D14</f>
        <v>0</v>
      </c>
    </row>
    <row r="15" spans="1:16" x14ac:dyDescent="0.35">
      <c r="A15" s="49" t="s">
        <v>4</v>
      </c>
      <c r="C15" s="47"/>
      <c r="E15" s="47">
        <f t="shared" ref="E15:E78" si="0">C15*D15</f>
        <v>0</v>
      </c>
    </row>
    <row r="16" spans="1:16" x14ac:dyDescent="0.35">
      <c r="A16" s="49" t="s">
        <v>4</v>
      </c>
      <c r="C16" s="47"/>
      <c r="E16" s="47">
        <f t="shared" si="0"/>
        <v>0</v>
      </c>
    </row>
    <row r="17" spans="1:5" x14ac:dyDescent="0.35">
      <c r="A17" s="49" t="s">
        <v>4</v>
      </c>
      <c r="C17" s="47"/>
      <c r="E17" s="47">
        <f t="shared" si="0"/>
        <v>0</v>
      </c>
    </row>
    <row r="18" spans="1:5" x14ac:dyDescent="0.35">
      <c r="A18" s="49" t="s">
        <v>4</v>
      </c>
      <c r="C18" s="47"/>
      <c r="E18" s="47">
        <f t="shared" si="0"/>
        <v>0</v>
      </c>
    </row>
    <row r="19" spans="1:5" x14ac:dyDescent="0.35">
      <c r="A19" s="49" t="s">
        <v>4</v>
      </c>
      <c r="C19" s="47"/>
      <c r="E19" s="47">
        <f>C19*D19</f>
        <v>0</v>
      </c>
    </row>
    <row r="20" spans="1:5" x14ac:dyDescent="0.35">
      <c r="A20" s="49" t="s">
        <v>4</v>
      </c>
      <c r="C20" s="47"/>
      <c r="E20" s="47">
        <f t="shared" si="0"/>
        <v>0</v>
      </c>
    </row>
    <row r="21" spans="1:5" x14ac:dyDescent="0.35">
      <c r="A21" s="49" t="s">
        <v>4</v>
      </c>
      <c r="C21" s="47"/>
      <c r="E21" s="47">
        <f t="shared" si="0"/>
        <v>0</v>
      </c>
    </row>
    <row r="22" spans="1:5" x14ac:dyDescent="0.35">
      <c r="A22" s="49" t="s">
        <v>4</v>
      </c>
      <c r="C22" s="47"/>
      <c r="E22" s="47">
        <f t="shared" si="0"/>
        <v>0</v>
      </c>
    </row>
    <row r="23" spans="1:5" x14ac:dyDescent="0.35">
      <c r="A23" s="49" t="s">
        <v>4</v>
      </c>
      <c r="C23" s="47"/>
      <c r="E23" s="47">
        <f t="shared" si="0"/>
        <v>0</v>
      </c>
    </row>
    <row r="24" spans="1:5" x14ac:dyDescent="0.35">
      <c r="A24" s="49" t="s">
        <v>4</v>
      </c>
      <c r="C24" s="47"/>
      <c r="E24" s="47">
        <f t="shared" si="0"/>
        <v>0</v>
      </c>
    </row>
    <row r="25" spans="1:5" x14ac:dyDescent="0.35">
      <c r="A25" s="42" t="s">
        <v>6</v>
      </c>
      <c r="E25" s="47">
        <f t="shared" si="0"/>
        <v>0</v>
      </c>
    </row>
    <row r="26" spans="1:5" x14ac:dyDescent="0.35">
      <c r="A26" s="42" t="s">
        <v>6</v>
      </c>
      <c r="E26" s="47">
        <f t="shared" si="0"/>
        <v>0</v>
      </c>
    </row>
    <row r="27" spans="1:5" x14ac:dyDescent="0.35">
      <c r="A27" s="42" t="s">
        <v>6</v>
      </c>
      <c r="E27" s="47">
        <f t="shared" si="0"/>
        <v>0</v>
      </c>
    </row>
    <row r="28" spans="1:5" x14ac:dyDescent="0.35">
      <c r="A28" s="42" t="s">
        <v>6</v>
      </c>
      <c r="E28" s="47">
        <f t="shared" si="0"/>
        <v>0</v>
      </c>
    </row>
    <row r="29" spans="1:5" x14ac:dyDescent="0.35">
      <c r="A29" s="42" t="s">
        <v>6</v>
      </c>
      <c r="E29" s="47">
        <f t="shared" si="0"/>
        <v>0</v>
      </c>
    </row>
    <row r="30" spans="1:5" x14ac:dyDescent="0.35">
      <c r="A30" s="42" t="s">
        <v>6</v>
      </c>
      <c r="E30" s="47">
        <f t="shared" si="0"/>
        <v>0</v>
      </c>
    </row>
    <row r="31" spans="1:5" x14ac:dyDescent="0.35">
      <c r="A31" s="42" t="s">
        <v>6</v>
      </c>
      <c r="E31" s="47">
        <f t="shared" si="0"/>
        <v>0</v>
      </c>
    </row>
    <row r="32" spans="1:5" x14ac:dyDescent="0.35">
      <c r="A32" s="42" t="s">
        <v>6</v>
      </c>
      <c r="E32" s="47">
        <f t="shared" si="0"/>
        <v>0</v>
      </c>
    </row>
    <row r="33" spans="1:5" x14ac:dyDescent="0.35">
      <c r="A33" s="42" t="s">
        <v>6</v>
      </c>
      <c r="E33" s="47">
        <f t="shared" si="0"/>
        <v>0</v>
      </c>
    </row>
    <row r="34" spans="1:5" x14ac:dyDescent="0.35">
      <c r="A34" s="42" t="s">
        <v>6</v>
      </c>
      <c r="E34" s="47">
        <f t="shared" si="0"/>
        <v>0</v>
      </c>
    </row>
    <row r="35" spans="1:5" x14ac:dyDescent="0.35">
      <c r="A35" s="42" t="s">
        <v>6</v>
      </c>
      <c r="E35" s="47">
        <f t="shared" si="0"/>
        <v>0</v>
      </c>
    </row>
    <row r="36" spans="1:5" x14ac:dyDescent="0.35">
      <c r="A36" s="42" t="s">
        <v>6</v>
      </c>
      <c r="E36" s="47">
        <f t="shared" si="0"/>
        <v>0</v>
      </c>
    </row>
    <row r="37" spans="1:5" x14ac:dyDescent="0.35">
      <c r="A37" s="42" t="s">
        <v>6</v>
      </c>
      <c r="E37" s="47">
        <f t="shared" si="0"/>
        <v>0</v>
      </c>
    </row>
    <row r="38" spans="1:5" x14ac:dyDescent="0.35">
      <c r="A38" s="42" t="s">
        <v>6</v>
      </c>
      <c r="E38" s="47">
        <f t="shared" si="0"/>
        <v>0</v>
      </c>
    </row>
    <row r="39" spans="1:5" x14ac:dyDescent="0.35">
      <c r="A39" s="42" t="s">
        <v>6</v>
      </c>
      <c r="E39" s="47">
        <f t="shared" si="0"/>
        <v>0</v>
      </c>
    </row>
    <row r="40" spans="1:5" x14ac:dyDescent="0.35">
      <c r="A40" s="42" t="s">
        <v>8</v>
      </c>
      <c r="E40" s="47">
        <f t="shared" si="0"/>
        <v>0</v>
      </c>
    </row>
    <row r="41" spans="1:5" x14ac:dyDescent="0.35">
      <c r="A41" s="42" t="s">
        <v>8</v>
      </c>
      <c r="E41" s="47">
        <f t="shared" si="0"/>
        <v>0</v>
      </c>
    </row>
    <row r="42" spans="1:5" x14ac:dyDescent="0.35">
      <c r="A42" s="42" t="s">
        <v>8</v>
      </c>
      <c r="E42" s="47">
        <f t="shared" si="0"/>
        <v>0</v>
      </c>
    </row>
    <row r="43" spans="1:5" x14ac:dyDescent="0.35">
      <c r="A43" s="42" t="s">
        <v>8</v>
      </c>
      <c r="E43" s="47">
        <f t="shared" si="0"/>
        <v>0</v>
      </c>
    </row>
    <row r="44" spans="1:5" x14ac:dyDescent="0.35">
      <c r="A44" s="42" t="s">
        <v>8</v>
      </c>
      <c r="E44" s="47">
        <f t="shared" si="0"/>
        <v>0</v>
      </c>
    </row>
    <row r="45" spans="1:5" x14ac:dyDescent="0.35">
      <c r="A45" s="42" t="s">
        <v>8</v>
      </c>
      <c r="E45" s="47">
        <f t="shared" si="0"/>
        <v>0</v>
      </c>
    </row>
    <row r="46" spans="1:5" x14ac:dyDescent="0.35">
      <c r="A46" s="42" t="s">
        <v>8</v>
      </c>
      <c r="E46" s="47">
        <f t="shared" si="0"/>
        <v>0</v>
      </c>
    </row>
    <row r="47" spans="1:5" x14ac:dyDescent="0.35">
      <c r="A47" s="42" t="s">
        <v>8</v>
      </c>
      <c r="E47" s="47">
        <f t="shared" si="0"/>
        <v>0</v>
      </c>
    </row>
    <row r="48" spans="1:5" x14ac:dyDescent="0.35">
      <c r="A48" s="42" t="s">
        <v>8</v>
      </c>
      <c r="E48" s="47">
        <f t="shared" si="0"/>
        <v>0</v>
      </c>
    </row>
    <row r="49" spans="1:5" x14ac:dyDescent="0.35">
      <c r="A49" s="42" t="s">
        <v>8</v>
      </c>
      <c r="E49" s="47">
        <f t="shared" si="0"/>
        <v>0</v>
      </c>
    </row>
    <row r="50" spans="1:5" x14ac:dyDescent="0.35">
      <c r="A50" s="42" t="s">
        <v>8</v>
      </c>
      <c r="E50" s="47">
        <f t="shared" si="0"/>
        <v>0</v>
      </c>
    </row>
    <row r="51" spans="1:5" x14ac:dyDescent="0.35">
      <c r="A51" s="42" t="s">
        <v>8</v>
      </c>
      <c r="E51" s="47">
        <f t="shared" si="0"/>
        <v>0</v>
      </c>
    </row>
    <row r="52" spans="1:5" x14ac:dyDescent="0.35">
      <c r="A52" s="42" t="s">
        <v>8</v>
      </c>
      <c r="E52" s="47">
        <f t="shared" si="0"/>
        <v>0</v>
      </c>
    </row>
    <row r="53" spans="1:5" x14ac:dyDescent="0.35">
      <c r="A53" s="42" t="s">
        <v>8</v>
      </c>
      <c r="E53" s="47">
        <f t="shared" si="0"/>
        <v>0</v>
      </c>
    </row>
    <row r="54" spans="1:5" x14ac:dyDescent="0.35">
      <c r="A54" s="42" t="s">
        <v>8</v>
      </c>
      <c r="E54" s="47">
        <f t="shared" si="0"/>
        <v>0</v>
      </c>
    </row>
    <row r="55" spans="1:5" x14ac:dyDescent="0.35">
      <c r="A55" s="42" t="s">
        <v>8</v>
      </c>
      <c r="E55" s="47">
        <f t="shared" si="0"/>
        <v>0</v>
      </c>
    </row>
    <row r="56" spans="1:5" x14ac:dyDescent="0.35">
      <c r="A56" t="s">
        <v>10</v>
      </c>
      <c r="E56" s="47">
        <f t="shared" si="0"/>
        <v>0</v>
      </c>
    </row>
    <row r="57" spans="1:5" x14ac:dyDescent="0.35">
      <c r="A57" t="s">
        <v>10</v>
      </c>
      <c r="E57" s="47">
        <f t="shared" si="0"/>
        <v>0</v>
      </c>
    </row>
    <row r="58" spans="1:5" x14ac:dyDescent="0.35">
      <c r="A58" t="s">
        <v>10</v>
      </c>
      <c r="E58" s="47">
        <f t="shared" si="0"/>
        <v>0</v>
      </c>
    </row>
    <row r="59" spans="1:5" x14ac:dyDescent="0.35">
      <c r="A59" t="s">
        <v>10</v>
      </c>
      <c r="E59" s="47">
        <f t="shared" si="0"/>
        <v>0</v>
      </c>
    </row>
    <row r="60" spans="1:5" x14ac:dyDescent="0.35">
      <c r="A60" t="s">
        <v>10</v>
      </c>
      <c r="E60" s="47">
        <f t="shared" si="0"/>
        <v>0</v>
      </c>
    </row>
    <row r="61" spans="1:5" x14ac:dyDescent="0.35">
      <c r="A61" t="s">
        <v>10</v>
      </c>
      <c r="E61" s="47">
        <f t="shared" si="0"/>
        <v>0</v>
      </c>
    </row>
    <row r="62" spans="1:5" x14ac:dyDescent="0.35">
      <c r="A62" t="s">
        <v>10</v>
      </c>
      <c r="E62" s="47">
        <f t="shared" si="0"/>
        <v>0</v>
      </c>
    </row>
    <row r="63" spans="1:5" x14ac:dyDescent="0.35">
      <c r="A63" t="s">
        <v>10</v>
      </c>
      <c r="E63" s="47">
        <f t="shared" si="0"/>
        <v>0</v>
      </c>
    </row>
    <row r="64" spans="1:5" x14ac:dyDescent="0.35">
      <c r="A64" t="s">
        <v>10</v>
      </c>
      <c r="E64" s="47">
        <f t="shared" si="0"/>
        <v>0</v>
      </c>
    </row>
    <row r="65" spans="1:5" x14ac:dyDescent="0.35">
      <c r="A65" t="s">
        <v>10</v>
      </c>
      <c r="E65" s="47">
        <f t="shared" si="0"/>
        <v>0</v>
      </c>
    </row>
    <row r="66" spans="1:5" x14ac:dyDescent="0.35">
      <c r="A66" t="s">
        <v>10</v>
      </c>
      <c r="E66" s="47">
        <f t="shared" si="0"/>
        <v>0</v>
      </c>
    </row>
    <row r="67" spans="1:5" x14ac:dyDescent="0.35">
      <c r="A67" t="s">
        <v>10</v>
      </c>
      <c r="E67" s="47">
        <f t="shared" si="0"/>
        <v>0</v>
      </c>
    </row>
    <row r="68" spans="1:5" x14ac:dyDescent="0.35">
      <c r="A68" t="s">
        <v>10</v>
      </c>
      <c r="E68" s="47">
        <f t="shared" si="0"/>
        <v>0</v>
      </c>
    </row>
    <row r="69" spans="1:5" x14ac:dyDescent="0.35">
      <c r="A69" t="s">
        <v>10</v>
      </c>
      <c r="E69" s="47">
        <f t="shared" si="0"/>
        <v>0</v>
      </c>
    </row>
    <row r="70" spans="1:5" x14ac:dyDescent="0.35">
      <c r="A70" t="s">
        <v>10</v>
      </c>
      <c r="E70" s="47">
        <f t="shared" si="0"/>
        <v>0</v>
      </c>
    </row>
    <row r="71" spans="1:5" x14ac:dyDescent="0.35">
      <c r="A71" t="s">
        <v>12</v>
      </c>
      <c r="E71" s="47">
        <f t="shared" si="0"/>
        <v>0</v>
      </c>
    </row>
    <row r="72" spans="1:5" x14ac:dyDescent="0.35">
      <c r="A72" t="s">
        <v>12</v>
      </c>
      <c r="E72" s="47">
        <f t="shared" si="0"/>
        <v>0</v>
      </c>
    </row>
    <row r="73" spans="1:5" x14ac:dyDescent="0.35">
      <c r="A73" t="s">
        <v>12</v>
      </c>
      <c r="E73" s="47">
        <f t="shared" si="0"/>
        <v>0</v>
      </c>
    </row>
    <row r="74" spans="1:5" x14ac:dyDescent="0.35">
      <c r="A74" t="s">
        <v>12</v>
      </c>
      <c r="E74" s="47">
        <f t="shared" si="0"/>
        <v>0</v>
      </c>
    </row>
    <row r="75" spans="1:5" x14ac:dyDescent="0.35">
      <c r="A75" t="s">
        <v>12</v>
      </c>
      <c r="E75" s="47">
        <f t="shared" si="0"/>
        <v>0</v>
      </c>
    </row>
    <row r="76" spans="1:5" x14ac:dyDescent="0.35">
      <c r="A76" t="s">
        <v>12</v>
      </c>
      <c r="E76" s="47">
        <f t="shared" si="0"/>
        <v>0</v>
      </c>
    </row>
    <row r="77" spans="1:5" x14ac:dyDescent="0.35">
      <c r="A77" t="s">
        <v>12</v>
      </c>
      <c r="E77" s="47">
        <f t="shared" si="0"/>
        <v>0</v>
      </c>
    </row>
    <row r="78" spans="1:5" x14ac:dyDescent="0.35">
      <c r="A78" t="s">
        <v>12</v>
      </c>
      <c r="E78" s="47">
        <f t="shared" si="0"/>
        <v>0</v>
      </c>
    </row>
    <row r="79" spans="1:5" x14ac:dyDescent="0.35">
      <c r="A79" t="s">
        <v>12</v>
      </c>
      <c r="E79" s="47">
        <f t="shared" ref="E79:E130" si="1">C79*D79</f>
        <v>0</v>
      </c>
    </row>
    <row r="80" spans="1:5" x14ac:dyDescent="0.35">
      <c r="A80" t="s">
        <v>12</v>
      </c>
      <c r="E80" s="47">
        <f t="shared" si="1"/>
        <v>0</v>
      </c>
    </row>
    <row r="81" spans="1:5" x14ac:dyDescent="0.35">
      <c r="A81" t="s">
        <v>12</v>
      </c>
      <c r="E81" s="47">
        <f t="shared" si="1"/>
        <v>0</v>
      </c>
    </row>
    <row r="82" spans="1:5" x14ac:dyDescent="0.35">
      <c r="A82" t="s">
        <v>12</v>
      </c>
      <c r="E82" s="47">
        <f t="shared" si="1"/>
        <v>0</v>
      </c>
    </row>
    <row r="83" spans="1:5" x14ac:dyDescent="0.35">
      <c r="A83" t="s">
        <v>12</v>
      </c>
      <c r="E83" s="47">
        <f t="shared" si="1"/>
        <v>0</v>
      </c>
    </row>
    <row r="84" spans="1:5" x14ac:dyDescent="0.35">
      <c r="A84" t="s">
        <v>12</v>
      </c>
      <c r="E84" s="47">
        <f t="shared" si="1"/>
        <v>0</v>
      </c>
    </row>
    <row r="85" spans="1:5" x14ac:dyDescent="0.35">
      <c r="A85" t="s">
        <v>12</v>
      </c>
      <c r="E85" s="47">
        <f t="shared" si="1"/>
        <v>0</v>
      </c>
    </row>
    <row r="86" spans="1:5" x14ac:dyDescent="0.35">
      <c r="A86" t="s">
        <v>14</v>
      </c>
      <c r="E86" s="47">
        <f t="shared" si="1"/>
        <v>0</v>
      </c>
    </row>
    <row r="87" spans="1:5" x14ac:dyDescent="0.35">
      <c r="A87" t="s">
        <v>14</v>
      </c>
      <c r="E87" s="47">
        <f t="shared" si="1"/>
        <v>0</v>
      </c>
    </row>
    <row r="88" spans="1:5" x14ac:dyDescent="0.35">
      <c r="A88" t="s">
        <v>14</v>
      </c>
      <c r="E88" s="47">
        <f t="shared" si="1"/>
        <v>0</v>
      </c>
    </row>
    <row r="89" spans="1:5" x14ac:dyDescent="0.35">
      <c r="A89" t="s">
        <v>14</v>
      </c>
      <c r="E89" s="47">
        <f t="shared" si="1"/>
        <v>0</v>
      </c>
    </row>
    <row r="90" spans="1:5" x14ac:dyDescent="0.35">
      <c r="A90" t="s">
        <v>14</v>
      </c>
      <c r="E90" s="47">
        <f t="shared" si="1"/>
        <v>0</v>
      </c>
    </row>
    <row r="91" spans="1:5" x14ac:dyDescent="0.35">
      <c r="A91" t="s">
        <v>14</v>
      </c>
      <c r="E91" s="47">
        <f t="shared" si="1"/>
        <v>0</v>
      </c>
    </row>
    <row r="92" spans="1:5" x14ac:dyDescent="0.35">
      <c r="A92" t="s">
        <v>14</v>
      </c>
      <c r="E92" s="47">
        <f t="shared" si="1"/>
        <v>0</v>
      </c>
    </row>
    <row r="93" spans="1:5" x14ac:dyDescent="0.35">
      <c r="A93" t="s">
        <v>14</v>
      </c>
      <c r="E93" s="47">
        <f t="shared" si="1"/>
        <v>0</v>
      </c>
    </row>
    <row r="94" spans="1:5" x14ac:dyDescent="0.35">
      <c r="A94" t="s">
        <v>14</v>
      </c>
      <c r="E94" s="47">
        <f t="shared" si="1"/>
        <v>0</v>
      </c>
    </row>
    <row r="95" spans="1:5" x14ac:dyDescent="0.35">
      <c r="A95" t="s">
        <v>14</v>
      </c>
      <c r="E95" s="47">
        <f t="shared" si="1"/>
        <v>0</v>
      </c>
    </row>
    <row r="96" spans="1:5" x14ac:dyDescent="0.35">
      <c r="A96" t="s">
        <v>14</v>
      </c>
      <c r="E96" s="47">
        <f t="shared" si="1"/>
        <v>0</v>
      </c>
    </row>
    <row r="97" spans="1:5" x14ac:dyDescent="0.35">
      <c r="A97" t="s">
        <v>14</v>
      </c>
      <c r="E97" s="47">
        <f t="shared" si="1"/>
        <v>0</v>
      </c>
    </row>
    <row r="98" spans="1:5" x14ac:dyDescent="0.35">
      <c r="A98" t="s">
        <v>14</v>
      </c>
      <c r="E98" s="47">
        <f t="shared" si="1"/>
        <v>0</v>
      </c>
    </row>
    <row r="99" spans="1:5" x14ac:dyDescent="0.35">
      <c r="A99" t="s">
        <v>14</v>
      </c>
      <c r="E99" s="47">
        <f t="shared" si="1"/>
        <v>0</v>
      </c>
    </row>
    <row r="100" spans="1:5" x14ac:dyDescent="0.35">
      <c r="A100" t="s">
        <v>14</v>
      </c>
      <c r="E100" s="47">
        <f t="shared" si="1"/>
        <v>0</v>
      </c>
    </row>
    <row r="101" spans="1:5" x14ac:dyDescent="0.35">
      <c r="A101" t="s">
        <v>18</v>
      </c>
      <c r="E101" s="47">
        <f t="shared" si="1"/>
        <v>0</v>
      </c>
    </row>
    <row r="102" spans="1:5" x14ac:dyDescent="0.35">
      <c r="A102" t="s">
        <v>18</v>
      </c>
      <c r="E102" s="47">
        <f t="shared" si="1"/>
        <v>0</v>
      </c>
    </row>
    <row r="103" spans="1:5" x14ac:dyDescent="0.35">
      <c r="A103" t="s">
        <v>18</v>
      </c>
      <c r="E103" s="47">
        <f t="shared" si="1"/>
        <v>0</v>
      </c>
    </row>
    <row r="104" spans="1:5" x14ac:dyDescent="0.35">
      <c r="A104" t="s">
        <v>18</v>
      </c>
      <c r="E104" s="47">
        <f t="shared" si="1"/>
        <v>0</v>
      </c>
    </row>
    <row r="105" spans="1:5" x14ac:dyDescent="0.35">
      <c r="A105" t="s">
        <v>18</v>
      </c>
      <c r="E105" s="47">
        <f t="shared" si="1"/>
        <v>0</v>
      </c>
    </row>
    <row r="106" spans="1:5" x14ac:dyDescent="0.35">
      <c r="A106" t="s">
        <v>18</v>
      </c>
      <c r="E106" s="47">
        <f t="shared" si="1"/>
        <v>0</v>
      </c>
    </row>
    <row r="107" spans="1:5" x14ac:dyDescent="0.35">
      <c r="A107" t="s">
        <v>18</v>
      </c>
      <c r="E107" s="47">
        <f t="shared" si="1"/>
        <v>0</v>
      </c>
    </row>
    <row r="108" spans="1:5" x14ac:dyDescent="0.35">
      <c r="A108" t="s">
        <v>18</v>
      </c>
      <c r="E108" s="47">
        <f t="shared" si="1"/>
        <v>0</v>
      </c>
    </row>
    <row r="109" spans="1:5" x14ac:dyDescent="0.35">
      <c r="A109" t="s">
        <v>18</v>
      </c>
      <c r="E109" s="47">
        <f t="shared" si="1"/>
        <v>0</v>
      </c>
    </row>
    <row r="110" spans="1:5" x14ac:dyDescent="0.35">
      <c r="A110" t="s">
        <v>18</v>
      </c>
      <c r="E110" s="47">
        <f t="shared" si="1"/>
        <v>0</v>
      </c>
    </row>
    <row r="111" spans="1:5" x14ac:dyDescent="0.35">
      <c r="A111" t="s">
        <v>18</v>
      </c>
      <c r="E111" s="47">
        <f t="shared" si="1"/>
        <v>0</v>
      </c>
    </row>
    <row r="112" spans="1:5" x14ac:dyDescent="0.35">
      <c r="A112" t="s">
        <v>18</v>
      </c>
      <c r="E112" s="47">
        <f t="shared" si="1"/>
        <v>0</v>
      </c>
    </row>
    <row r="113" spans="1:5" x14ac:dyDescent="0.35">
      <c r="A113" t="s">
        <v>18</v>
      </c>
      <c r="E113" s="47">
        <f t="shared" si="1"/>
        <v>0</v>
      </c>
    </row>
    <row r="114" spans="1:5" x14ac:dyDescent="0.35">
      <c r="A114" t="s">
        <v>18</v>
      </c>
      <c r="E114" s="47">
        <f t="shared" si="1"/>
        <v>0</v>
      </c>
    </row>
    <row r="115" spans="1:5" x14ac:dyDescent="0.35">
      <c r="A115" t="s">
        <v>18</v>
      </c>
      <c r="E115" s="47">
        <f t="shared" si="1"/>
        <v>0</v>
      </c>
    </row>
    <row r="116" spans="1:5" x14ac:dyDescent="0.35">
      <c r="A116" t="s">
        <v>26</v>
      </c>
      <c r="E116" s="47">
        <f t="shared" si="1"/>
        <v>0</v>
      </c>
    </row>
    <row r="117" spans="1:5" x14ac:dyDescent="0.35">
      <c r="A117" t="s">
        <v>26</v>
      </c>
      <c r="E117" s="47">
        <f t="shared" si="1"/>
        <v>0</v>
      </c>
    </row>
    <row r="118" spans="1:5" x14ac:dyDescent="0.35">
      <c r="A118" t="s">
        <v>26</v>
      </c>
      <c r="E118" s="47">
        <f t="shared" si="1"/>
        <v>0</v>
      </c>
    </row>
    <row r="119" spans="1:5" x14ac:dyDescent="0.35">
      <c r="A119" t="s">
        <v>26</v>
      </c>
      <c r="E119" s="47">
        <f t="shared" si="1"/>
        <v>0</v>
      </c>
    </row>
    <row r="120" spans="1:5" x14ac:dyDescent="0.35">
      <c r="A120" t="s">
        <v>26</v>
      </c>
      <c r="E120" s="47">
        <f t="shared" si="1"/>
        <v>0</v>
      </c>
    </row>
    <row r="121" spans="1:5" x14ac:dyDescent="0.35">
      <c r="A121" t="s">
        <v>26</v>
      </c>
      <c r="E121" s="47">
        <f t="shared" si="1"/>
        <v>0</v>
      </c>
    </row>
    <row r="122" spans="1:5" x14ac:dyDescent="0.35">
      <c r="A122" t="s">
        <v>26</v>
      </c>
      <c r="E122" s="47">
        <f t="shared" si="1"/>
        <v>0</v>
      </c>
    </row>
    <row r="123" spans="1:5" x14ac:dyDescent="0.35">
      <c r="A123" t="s">
        <v>26</v>
      </c>
      <c r="E123" s="47">
        <f t="shared" si="1"/>
        <v>0</v>
      </c>
    </row>
    <row r="124" spans="1:5" x14ac:dyDescent="0.35">
      <c r="A124" t="s">
        <v>26</v>
      </c>
      <c r="E124" s="47">
        <f t="shared" si="1"/>
        <v>0</v>
      </c>
    </row>
    <row r="125" spans="1:5" x14ac:dyDescent="0.35">
      <c r="A125" t="s">
        <v>26</v>
      </c>
      <c r="E125" s="47">
        <f t="shared" si="1"/>
        <v>0</v>
      </c>
    </row>
    <row r="126" spans="1:5" x14ac:dyDescent="0.35">
      <c r="A126" t="s">
        <v>26</v>
      </c>
      <c r="E126" s="47">
        <f t="shared" si="1"/>
        <v>0</v>
      </c>
    </row>
    <row r="127" spans="1:5" x14ac:dyDescent="0.35">
      <c r="A127" t="s">
        <v>26</v>
      </c>
      <c r="E127" s="47">
        <f t="shared" si="1"/>
        <v>0</v>
      </c>
    </row>
    <row r="128" spans="1:5" x14ac:dyDescent="0.35">
      <c r="A128" t="s">
        <v>26</v>
      </c>
      <c r="E128" s="47">
        <f t="shared" si="1"/>
        <v>0</v>
      </c>
    </row>
    <row r="129" spans="1:5" x14ac:dyDescent="0.35">
      <c r="A129" t="s">
        <v>26</v>
      </c>
      <c r="E129" s="47">
        <f t="shared" si="1"/>
        <v>0</v>
      </c>
    </row>
    <row r="130" spans="1:5" x14ac:dyDescent="0.35">
      <c r="A130" t="s">
        <v>26</v>
      </c>
      <c r="E130" s="47">
        <f t="shared" si="1"/>
        <v>0</v>
      </c>
    </row>
  </sheetData>
  <sheetProtection sheet="1" objects="1" scenarios="1"/>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4eac17-d734-45c0-a41e-857bfc66d699">
      <Terms xmlns="http://schemas.microsoft.com/office/infopath/2007/PartnerControls"/>
    </lcf76f155ced4ddcb4097134ff3c332f>
    <TaxCatchAll xmlns="b93a7255-0f48-4c17-bf09-9ca8d3f2c452" xsi:nil="true"/>
    <_ip_UnifiedCompliancePolicyUIAction xmlns="http://schemas.microsoft.com/sharepoint/v3" xsi:nil="true"/>
    <_ip_UnifiedCompliancePolicyProperties xmlns="http://schemas.microsoft.com/sharepoint/v3" xsi:nil="true"/>
    <Date xmlns="584eac17-d734-45c0-a41e-857bfc66d699" xsi:nil="true"/>
    <MediaLengthInSeconds xmlns="584eac17-d734-45c0-a41e-857bfc66d699" xsi:nil="true"/>
    <SharedWithUsers xmlns="b93a7255-0f48-4c17-bf09-9ca8d3f2c452">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59012F7A26AC46945326CFE909D172" ma:contentTypeVersion="21" ma:contentTypeDescription="Create a new document." ma:contentTypeScope="" ma:versionID="a77fb3af7c0e8c1332fcacf809a47d0e">
  <xsd:schema xmlns:xsd="http://www.w3.org/2001/XMLSchema" xmlns:xs="http://www.w3.org/2001/XMLSchema" xmlns:p="http://schemas.microsoft.com/office/2006/metadata/properties" xmlns:ns1="http://schemas.microsoft.com/sharepoint/v3" xmlns:ns2="b93a7255-0f48-4c17-bf09-9ca8d3f2c452" xmlns:ns3="ed443b84-3a9b-48d9-af1c-f1d895661aef" xmlns:ns4="584eac17-d734-45c0-a41e-857bfc66d699" targetNamespace="http://schemas.microsoft.com/office/2006/metadata/properties" ma:root="true" ma:fieldsID="e38d6ec414bb090b11fd39109d84c897" ns1:_="" ns2:_="" ns3:_="" ns4:_="">
    <xsd:import namespace="http://schemas.microsoft.com/sharepoint/v3"/>
    <xsd:import namespace="b93a7255-0f48-4c17-bf09-9ca8d3f2c452"/>
    <xsd:import namespace="ed443b84-3a9b-48d9-af1c-f1d895661aef"/>
    <xsd:import namespace="584eac17-d734-45c0-a41e-857bfc66d69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1:_ip_UnifiedCompliancePolicyProperties" minOccurs="0"/>
                <xsd:element ref="ns1:_ip_UnifiedCompliancePolicyUIAction" minOccurs="0"/>
                <xsd:element ref="ns4:MediaServiceMetadata" minOccurs="0"/>
                <xsd:element ref="ns4:MediaServiceFastMetadata" minOccurs="0"/>
                <xsd:element ref="ns4:Date"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a7255-0f48-4c17-bf09-9ca8d3f2c45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221d9a8d-e30e-4584-b93a-eb8f59d4810d}" ma:internalName="TaxCatchAll" ma:showField="CatchAllData" ma:web="b93a7255-0f48-4c17-bf09-9ca8d3f2c4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443b84-3a9b-48d9-af1c-f1d895661aef"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84eac17-d734-45c0-a41e-857bfc66d699"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Date" ma:index="16" nillable="true" ma:displayName="Date" ma:format="DateOnly" ma:internalName="Date">
      <xsd:simpleType>
        <xsd:restriction base="dms:DateTim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913191-464E-45F0-B440-F6F5B2578D9B}">
  <ds:schemaRefs>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elements/1.1/"/>
    <ds:schemaRef ds:uri="584eac17-d734-45c0-a41e-857bfc66d699"/>
    <ds:schemaRef ds:uri="http://purl.org/dc/terms/"/>
    <ds:schemaRef ds:uri="http://purl.org/dc/dcmitype/"/>
    <ds:schemaRef ds:uri="http://schemas.openxmlformats.org/package/2006/metadata/core-properties"/>
    <ds:schemaRef ds:uri="ed443b84-3a9b-48d9-af1c-f1d895661aef"/>
    <ds:schemaRef ds:uri="b93a7255-0f48-4c17-bf09-9ca8d3f2c452"/>
    <ds:schemaRef ds:uri="http://schemas.microsoft.com/sharepoint/v3"/>
  </ds:schemaRefs>
</ds:datastoreItem>
</file>

<file path=customXml/itemProps2.xml><?xml version="1.0" encoding="utf-8"?>
<ds:datastoreItem xmlns:ds="http://schemas.openxmlformats.org/officeDocument/2006/customXml" ds:itemID="{FD4844D4-D762-42BC-87F0-9678A3F3F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3a7255-0f48-4c17-bf09-9ca8d3f2c452"/>
    <ds:schemaRef ds:uri="ed443b84-3a9b-48d9-af1c-f1d895661aef"/>
    <ds:schemaRef ds:uri="584eac17-d734-45c0-a41e-857bfc66d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844EAB-D70C-42B2-829B-968632CD29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Aperçu du budget</vt:lpstr>
      <vt:lpstr>Année1_Rapport détaillé</vt:lpstr>
      <vt:lpstr>lists-hide</vt:lpstr>
      <vt:lpstr>Année2_Rapport détaillé</vt:lpstr>
      <vt:lpstr>Définitions des catégories</vt:lpstr>
      <vt:lpstr>Année3_Rapport détaillé</vt:lpstr>
      <vt:lpstr>Année4_Rapport détaillé</vt:lpstr>
      <vt:lpstr>Année5_Rapport détaillé</vt:lpstr>
      <vt:lpstr>Année6_Rapport détaillé</vt:lpstr>
      <vt:lpstr>Année7_Rapport détaillé</vt:lpstr>
      <vt:lpstr>Sheet2</vt:lpstr>
      <vt:lpstr>'Aperçu du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Giffen</dc:creator>
  <cp:keywords/>
  <dc:description/>
  <cp:lastModifiedBy>Thacien Munyamahame</cp:lastModifiedBy>
  <cp:revision/>
  <dcterms:created xsi:type="dcterms:W3CDTF">2015-08-20T16:26:16Z</dcterms:created>
  <dcterms:modified xsi:type="dcterms:W3CDTF">2024-05-07T15:06:48Z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0x010100AC59012F7A26AC46945326CFE909D172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