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Claire.Shapiro\Downloads\"/>
    </mc:Choice>
  </mc:AlternateContent>
  <xr:revisionPtr revIDLastSave="0" documentId="13_ncr:1_{951F50E6-EA5D-47F3-A206-D9C0C7DEFD87}" xr6:coauthVersionLast="47" xr6:coauthVersionMax="47" xr10:uidLastSave="{00000000-0000-0000-0000-000000000000}"/>
  <bookViews>
    <workbookView xWindow="-108" yWindow="-108" windowWidth="23256" windowHeight="12456" tabRatio="707" xr2:uid="{00000000-000D-0000-FFFF-FFFF00000000}"/>
  </bookViews>
  <sheets>
    <sheet name="Summary Expense Report" sheetId="1" r:id="rId1"/>
    <sheet name="YR1_Detailed Expense Report" sheetId="4" r:id="rId2"/>
    <sheet name="Budget Category Definitions" sheetId="3" r:id="rId3"/>
    <sheet name="lists-hide" sheetId="18" state="hidden" r:id="rId4"/>
    <sheet name="YR2_Detailed Expense Report" sheetId="11" r:id="rId5"/>
    <sheet name="YR3_Detailed Expense Report" sheetId="12" r:id="rId6"/>
    <sheet name="YR4_Detailed Expense Report" sheetId="13" r:id="rId7"/>
    <sheet name="YR5_Detailed Budget Report" sheetId="14" r:id="rId8"/>
    <sheet name="YR6_Detailed Expense Report" sheetId="15" r:id="rId9"/>
    <sheet name="YR7_Detailed Expense Report" sheetId="16" r:id="rId10"/>
    <sheet name="Sheet2" sheetId="2" state="hidden" r:id="rId11"/>
  </sheets>
  <definedNames>
    <definedName name="_xlnm.Print_Area" localSheetId="0">'Summary Expense Report'!$A$1:$K$54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C24" i="1"/>
  <c r="D17" i="1" l="1"/>
  <c r="F22" i="1"/>
  <c r="E22" i="1"/>
  <c r="I24" i="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I17" i="1" s="1"/>
  <c r="L3" i="16"/>
  <c r="E130" i="15"/>
  <c r="E129" i="15"/>
  <c r="E128" i="15"/>
  <c r="E127" i="15"/>
  <c r="E126" i="15"/>
  <c r="E125" i="15"/>
  <c r="H24" i="1" s="1"/>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H18" i="1" s="1"/>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G21" i="1" s="1"/>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F19" i="1" s="1"/>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9" i="1" s="1"/>
  <c r="E13" i="12"/>
  <c r="E12" i="12"/>
  <c r="E11" i="12"/>
  <c r="E10" i="12"/>
  <c r="E20" i="1" s="1"/>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D19" i="1" s="1"/>
  <c r="E12" i="11"/>
  <c r="E11" i="11"/>
  <c r="E10" i="11"/>
  <c r="L3" i="11"/>
  <c r="E75" i="4"/>
  <c r="E71" i="4"/>
  <c r="E72" i="4"/>
  <c r="E73" i="4"/>
  <c r="E74" i="4"/>
  <c r="E76" i="4"/>
  <c r="E77" i="4"/>
  <c r="E78" i="4"/>
  <c r="E79" i="4"/>
  <c r="E80" i="4"/>
  <c r="E81" i="4"/>
  <c r="E82" i="4"/>
  <c r="E83" i="4"/>
  <c r="E84" i="4"/>
  <c r="E40" i="4"/>
  <c r="E41" i="4"/>
  <c r="E42" i="4"/>
  <c r="E43" i="4"/>
  <c r="E44" i="4"/>
  <c r="E45" i="4"/>
  <c r="E46" i="4"/>
  <c r="E47" i="4"/>
  <c r="E48" i="4"/>
  <c r="E49" i="4"/>
  <c r="E50" i="4"/>
  <c r="E51" i="4"/>
  <c r="E52" i="4"/>
  <c r="E53" i="4"/>
  <c r="E54" i="4"/>
  <c r="E55" i="4"/>
  <c r="L3" i="4"/>
  <c r="E10" i="4"/>
  <c r="E11" i="4"/>
  <c r="E12" i="4"/>
  <c r="E13" i="4"/>
  <c r="E14" i="4"/>
  <c r="B29" i="1"/>
  <c r="B37" i="1" s="1"/>
  <c r="J25" i="1"/>
  <c r="K25" i="1" s="1"/>
  <c r="J26" i="1"/>
  <c r="K26" i="1" s="1"/>
  <c r="J27" i="1"/>
  <c r="K27" i="1" s="1"/>
  <c r="J28" i="1"/>
  <c r="K28" i="1" s="1"/>
  <c r="J16" i="1"/>
  <c r="K16" i="1" s="1"/>
  <c r="E19" i="4"/>
  <c r="E15" i="4"/>
  <c r="E16" i="4"/>
  <c r="E17" i="4"/>
  <c r="E18" i="4"/>
  <c r="E20" i="4"/>
  <c r="E21" i="4"/>
  <c r="E22" i="4"/>
  <c r="E23" i="4"/>
  <c r="E24" i="4"/>
  <c r="E25" i="4"/>
  <c r="E26" i="4"/>
  <c r="E27" i="4"/>
  <c r="E28" i="4"/>
  <c r="E29" i="4"/>
  <c r="E30" i="4"/>
  <c r="E31" i="4"/>
  <c r="E32" i="4"/>
  <c r="E33" i="4"/>
  <c r="E34" i="4"/>
  <c r="E35" i="4"/>
  <c r="E36" i="4"/>
  <c r="E37" i="4"/>
  <c r="E38" i="4"/>
  <c r="E39" i="4"/>
  <c r="E56" i="4"/>
  <c r="E57" i="4"/>
  <c r="E58" i="4"/>
  <c r="E59" i="4"/>
  <c r="E60" i="4"/>
  <c r="E61" i="4"/>
  <c r="E62" i="4"/>
  <c r="E63" i="4"/>
  <c r="E64" i="4"/>
  <c r="E65" i="4"/>
  <c r="E66" i="4"/>
  <c r="E67" i="4"/>
  <c r="E68" i="4"/>
  <c r="E69" i="4"/>
  <c r="E70"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C23" i="1" l="1"/>
  <c r="C21" i="1"/>
  <c r="C17" i="1"/>
  <c r="D22" i="1"/>
  <c r="H17" i="1"/>
  <c r="I23" i="1"/>
  <c r="I22" i="1"/>
  <c r="I21" i="1"/>
  <c r="I20" i="1"/>
  <c r="I19" i="1"/>
  <c r="I18" i="1"/>
  <c r="H23" i="1"/>
  <c r="H22" i="1"/>
  <c r="H21" i="1"/>
  <c r="H20" i="1"/>
  <c r="H19" i="1"/>
  <c r="G20" i="1"/>
  <c r="G19" i="1"/>
  <c r="G17" i="1"/>
  <c r="G24" i="1"/>
  <c r="G18" i="1"/>
  <c r="G22" i="1"/>
  <c r="G23" i="1"/>
  <c r="F17" i="1"/>
  <c r="F24" i="1"/>
  <c r="F23" i="1"/>
  <c r="F18" i="1"/>
  <c r="F21" i="1"/>
  <c r="F20" i="1"/>
  <c r="E18" i="1"/>
  <c r="E24" i="1"/>
  <c r="E21" i="1"/>
  <c r="D23" i="1"/>
  <c r="C22" i="1"/>
  <c r="C20" i="1"/>
  <c r="C18" i="1"/>
  <c r="E17" i="1"/>
  <c r="E23" i="1"/>
  <c r="D21" i="1"/>
  <c r="D20" i="1"/>
  <c r="D18" i="1"/>
  <c r="D24" i="1"/>
  <c r="B31" i="1"/>
  <c r="J19" i="1" l="1"/>
  <c r="K19" i="1" s="1"/>
  <c r="G29" i="1"/>
  <c r="I29" i="1"/>
  <c r="H29" i="1"/>
  <c r="J24" i="1"/>
  <c r="K24" i="1" s="1"/>
  <c r="J22" i="1"/>
  <c r="K22" i="1" s="1"/>
  <c r="J20" i="1"/>
  <c r="K20" i="1" s="1"/>
  <c r="F29" i="1"/>
  <c r="J21" i="1"/>
  <c r="K21" i="1" s="1"/>
  <c r="J18" i="1"/>
  <c r="K18" i="1" s="1"/>
  <c r="J23" i="1"/>
  <c r="K23" i="1" s="1"/>
  <c r="E29" i="1"/>
  <c r="D29" i="1"/>
  <c r="J17" i="1"/>
  <c r="K17" i="1" s="1"/>
  <c r="C29" i="1"/>
  <c r="I31" i="1" l="1"/>
  <c r="I37" i="1"/>
  <c r="F31" i="1"/>
  <c r="F37" i="1"/>
  <c r="E31" i="1"/>
  <c r="E37" i="1"/>
  <c r="H31" i="1"/>
  <c r="H37" i="1"/>
  <c r="D31" i="1"/>
  <c r="D37" i="1"/>
  <c r="G31" i="1"/>
  <c r="G37" i="1"/>
  <c r="J29" i="1"/>
  <c r="K29" i="1"/>
  <c r="J30" i="1"/>
  <c r="K30" i="1" s="1"/>
  <c r="C37" i="1"/>
  <c r="C31" i="1"/>
  <c r="J31" i="1" l="1"/>
  <c r="K31"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tc={4EE43426-CE09-4466-9BA2-27A381AD9FB0}</author>
    <author>tc={043E0EAB-A70D-471B-81D3-F083C06CE773}</author>
  </authors>
  <commentList>
    <comment ref="E7" authorId="0" shapeId="0" xr:uid="{4EE43426-CE09-4466-9BA2-27A381AD9FB0}">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 ref="E8" authorId="1" shapeId="0" xr:uid="{043E0EAB-A70D-471B-81D3-F083C06CE773}">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List>
</comments>
</file>

<file path=xl/sharedStrings.xml><?xml version="1.0" encoding="utf-8"?>
<sst xmlns="http://schemas.openxmlformats.org/spreadsheetml/2006/main" count="1067" uniqueCount="114">
  <si>
    <t>for</t>
  </si>
  <si>
    <t>Project Title</t>
  </si>
  <si>
    <t>Yearly Report Period</t>
  </si>
  <si>
    <t>to</t>
  </si>
  <si>
    <t>Section 1: Summary Financial Reporting</t>
  </si>
  <si>
    <t>Budget Categories*</t>
  </si>
  <si>
    <t>Approved Budget (USD)</t>
  </si>
  <si>
    <t>Year 1 Expenses</t>
  </si>
  <si>
    <t>Year 2 Expenses</t>
  </si>
  <si>
    <t>Year 3 Expenses</t>
  </si>
  <si>
    <t>Year 4 Expenses</t>
  </si>
  <si>
    <t>Year 5 Expenses</t>
  </si>
  <si>
    <t>Year 6 Expenses</t>
  </si>
  <si>
    <t>Year 7 Expenses**</t>
  </si>
  <si>
    <t>Total Expenses To Date</t>
  </si>
  <si>
    <t>Funds Remaining</t>
  </si>
  <si>
    <t>Personnel / Salaries</t>
  </si>
  <si>
    <t>External Contractors</t>
  </si>
  <si>
    <t>Seedling Costs</t>
  </si>
  <si>
    <t>Tree Nursery Management</t>
  </si>
  <si>
    <t>Site Preparation</t>
  </si>
  <si>
    <t>Tree Planting</t>
  </si>
  <si>
    <t>Tree &amp; Site Maintenance</t>
  </si>
  <si>
    <t>Material Inputs</t>
  </si>
  <si>
    <t>Other Project Costs</t>
  </si>
  <si>
    <t>Community Engagement &amp; Capacity Building</t>
  </si>
  <si>
    <t>Monitoring &amp; Reporting</t>
  </si>
  <si>
    <t>Communications</t>
  </si>
  <si>
    <t>Local Transportation</t>
  </si>
  <si>
    <t>Total Direct Costs</t>
  </si>
  <si>
    <t>Administrative Expenses &amp; Indirect Costs</t>
  </si>
  <si>
    <t>Total Project Costs</t>
  </si>
  <si>
    <t>*Budget categories are representative and can be modified to align with the organization's cost structure. They are explained fully in the "Budget Category Definitions" tab. Changes between line items are possible, but deviations of more than 20% from the approval line item total must be approved by the responsible TerraFund project manager.</t>
  </si>
  <si>
    <t>**Year 7 Expenses are only relevant when tree planting occurs in both Year 1 and Year 2. Projects that only plant in Year 1 should note "N/A" in all Year 7 categories.</t>
  </si>
  <si>
    <t>These budget cells highlighted in green are locked and must be adjusted on the "Detailed Budget Report" tab. Instructions are located there.</t>
  </si>
  <si>
    <t>Section 2: Project Overhead</t>
  </si>
  <si>
    <t>Project Overhead %:</t>
  </si>
  <si>
    <r>
      <t xml:space="preserve">Project overhead includes </t>
    </r>
    <r>
      <rPr>
        <b/>
        <sz val="9"/>
        <rFont val="Arial"/>
        <family val="2"/>
      </rPr>
      <t>Administrative Expenses &amp; Indirect Costs + Other Project Costs</t>
    </r>
    <r>
      <rPr>
        <sz val="9"/>
        <rFont val="Arial"/>
        <family val="2"/>
      </rPr>
      <t>. Combined they should not exceed 20% of the project's total cost. This percentage is automatically calculated.</t>
    </r>
  </si>
  <si>
    <t>Section 3: Certifications</t>
  </si>
  <si>
    <t>We the undersigned certify that this expenditure report is true, accurate, and submitted in accordance with the purpose of the agreement and the mandatory standard provisions.</t>
  </si>
  <si>
    <t xml:space="preserve"> </t>
  </si>
  <si>
    <t>Signature, Chief Financial Officer of Implementing Organization</t>
  </si>
  <si>
    <t>Date</t>
  </si>
  <si>
    <t>Signature, Executive Director of Implementing Organization</t>
  </si>
  <si>
    <t>EXAMPLE</t>
  </si>
  <si>
    <r>
      <rPr>
        <b/>
        <sz val="12"/>
        <color rgb="FF000000"/>
        <rFont val="Calibri"/>
        <family val="2"/>
      </rPr>
      <t>Instructions:</t>
    </r>
    <r>
      <rPr>
        <sz val="12"/>
        <color rgb="FF000000"/>
        <rFont val="Calibri"/>
        <family val="2"/>
      </rPr>
      <t xml:space="preserve">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t>
    </r>
    <r>
      <rPr>
        <b/>
        <sz val="12"/>
        <color rgb="FF000000"/>
        <rFont val="Calibri"/>
        <family val="2"/>
      </rPr>
      <t>please contact terramatch@wri.org.</t>
    </r>
  </si>
  <si>
    <t>Only fill out the details for the EIGHT (8) categories listed on this tab</t>
  </si>
  <si>
    <t>Budget Category</t>
  </si>
  <si>
    <t xml:space="preserve">Line Item  </t>
  </si>
  <si>
    <r>
      <rPr>
        <b/>
        <sz val="11"/>
        <color rgb="FF000000"/>
        <rFont val="Calibri"/>
        <family val="2"/>
      </rPr>
      <t xml:space="preserve">Cost per unit - </t>
    </r>
    <r>
      <rPr>
        <b/>
        <i/>
        <sz val="11"/>
        <color rgb="FF000000"/>
        <rFont val="Calibri"/>
        <family val="2"/>
      </rPr>
      <t>What is the price for ONE (1) of one item within this line in USD?</t>
    </r>
  </si>
  <si>
    <r>
      <rPr>
        <b/>
        <sz val="11"/>
        <color rgb="FF000000"/>
        <rFont val="Calibri"/>
        <family val="2"/>
      </rPr>
      <t xml:space="preserve">Quantity - </t>
    </r>
    <r>
      <rPr>
        <b/>
        <i/>
        <sz val="11"/>
        <color rgb="FF000000"/>
        <rFont val="Calibri"/>
        <family val="2"/>
      </rPr>
      <t>How many of this item did you purchase?</t>
    </r>
  </si>
  <si>
    <r>
      <rPr>
        <b/>
        <sz val="11"/>
        <color rgb="FF000000"/>
        <rFont val="Calibri"/>
        <family val="2"/>
      </rPr>
      <t xml:space="preserve">Total cost - </t>
    </r>
    <r>
      <rPr>
        <b/>
        <i/>
        <sz val="11"/>
        <color rgb="FF000000"/>
        <rFont val="Calibri"/>
        <family val="2"/>
      </rPr>
      <t>This cell autocalculates; do not touch.</t>
    </r>
  </si>
  <si>
    <t>Plastic Seedling Bags</t>
  </si>
  <si>
    <t>Cost per unit</t>
  </si>
  <si>
    <t xml:space="preserve">Quantity </t>
  </si>
  <si>
    <t xml:space="preserve">Total cost  </t>
  </si>
  <si>
    <t>BUDGET CATEGORY</t>
  </si>
  <si>
    <t>DETAILS</t>
  </si>
  <si>
    <t>This includes the salaries and benefits associated with staff officially and legally employed by the implementing organization. This should cover only those staff who are actively working on the project.</t>
  </si>
  <si>
    <t>This includes any work that may be outsourced to other organizations or individual contractors and must involve formal contracts for goods or services rendered. This should not be a significant portion of the budge and must be justified.</t>
  </si>
  <si>
    <t>Seedlings</t>
  </si>
  <si>
    <t>This line includes the costs of growing seedlings in a nursery or purchasing them from a third party. This should include payments to community members that care for seedlings but are not formally employed. For natural regeneration projects, this cost should be 0.</t>
  </si>
  <si>
    <t>This line includes all construction, management, and expansion costs of nurseries managed by this project. If the project does not operate its own nurseries, this cost should be 0. This should include payments to community members that construct or manage nurseries but are not formally employed.</t>
  </si>
  <si>
    <t>This line includes all of the start-up costs related to work within the project's restoration sites, including clearing vegetation, fencing, buidling infrastructure, and preparing the ground for planting. This should include payments to community members that work on preparation but are not formally employed by the organization. Note that this can include buying land, but projects that do not have access to land already are less likely to be selected for funding.</t>
  </si>
  <si>
    <t xml:space="preserve">This line includes all of the costs associated with planting trees on prepared sites. For natural regeneration projects, this cost should be 0. This should include payments to community members that work on planting but are not formally employed by the organization. </t>
  </si>
  <si>
    <t>This line includes all work on the site after the initial restoration work is complete to ensure that the trees grow to full health, in line with the proposal. This should include payments to community members that work on maintenance but are not formally employed by the organization. There should be a modest budget for this line for each year of the project.</t>
  </si>
  <si>
    <t xml:space="preserve">This line includes all work to mobilize smallholder farmers and other community members that will contribute to the project, along with any conference or training costs. </t>
  </si>
  <si>
    <t>This line includes expenses for materials that improve the livelihoods of communities but are not related to nursery management, site preparation, or tree management, e.g., processing machinery, bee hives, and water pumps. This should be a modest portion of the budget.</t>
  </si>
  <si>
    <t>This line includes costs associated with collecting the information needed to establish sites and submit reports on the TerraMatch platform, along with expenses related to data collection, in-field monitoring and evaluation work. Crucially, this includes expenses related to producing high-quality geospatial shapefiles of each restoration site. There should be a modest budget for this line for each year of the project. Note that monitoring professionals will indepentely analyze progress within each site; this budget line should not include that data analysis.</t>
  </si>
  <si>
    <t>This line incudes all communications and marketing expenses related to the project, e.g., printed materials and website development.</t>
  </si>
  <si>
    <t>Local transporation</t>
  </si>
  <si>
    <t>This line includes the costs of local travel undertaken within the project area, including per-diems for staff and drivers, fuel, mileage etc. External travel, including all flights and international conferences, must be either covered by the organization's  overhead or by requesting additional funding from the assigned project manager.</t>
  </si>
  <si>
    <t>Other costs must remain less than 5% of the total project costs and be directly related to implementation, but they must not be included in one of the above categories. They must be clearly defined in the project proposal.</t>
  </si>
  <si>
    <t>After</t>
  </si>
  <si>
    <t>18 - 35</t>
  </si>
  <si>
    <t>Female</t>
  </si>
  <si>
    <t>Temporary Employee</t>
  </si>
  <si>
    <t>Wage</t>
  </si>
  <si>
    <t>Is this a new hire or a rehire?</t>
  </si>
  <si>
    <t>Gender</t>
  </si>
  <si>
    <t>Employment type</t>
  </si>
  <si>
    <t>Remuneration type</t>
  </si>
  <si>
    <t>Payment terms</t>
  </si>
  <si>
    <t xml:space="preserve">Age </t>
  </si>
  <si>
    <t>Before</t>
  </si>
  <si>
    <t>Male</t>
  </si>
  <si>
    <t>Full-Time Employee</t>
  </si>
  <si>
    <t>Per Day</t>
  </si>
  <si>
    <t>Part-Time Employee</t>
  </si>
  <si>
    <t>Salary</t>
  </si>
  <si>
    <t>Per Hour</t>
  </si>
  <si>
    <t>36 - 64</t>
  </si>
  <si>
    <t>Non-Binary</t>
  </si>
  <si>
    <t>Commission</t>
  </si>
  <si>
    <t>Per Week</t>
  </si>
  <si>
    <t>65+</t>
  </si>
  <si>
    <t>Other</t>
  </si>
  <si>
    <t>Unpaid Volunteer</t>
  </si>
  <si>
    <t>Incentives</t>
  </si>
  <si>
    <t>Per Month</t>
  </si>
  <si>
    <t>Select One</t>
  </si>
  <si>
    <t>Yes</t>
  </si>
  <si>
    <t>No</t>
  </si>
  <si>
    <t>[DATE TODAY]</t>
  </si>
  <si>
    <t>1 USD</t>
  </si>
  <si>
    <t>Currency Exchange Rate Used</t>
  </si>
  <si>
    <t>[INSERT NAME OF ORGANIZATION]</t>
  </si>
  <si>
    <t>[INSERT NAME OF CFO]</t>
  </si>
  <si>
    <t>[INSERT NAME OF Executive Director]</t>
  </si>
  <si>
    <t>[RATE + CURRENCY]</t>
  </si>
  <si>
    <r>
      <rPr>
        <b/>
        <sz val="12"/>
        <color rgb="FF000000"/>
        <rFont val="Calibri"/>
        <family val="2"/>
      </rPr>
      <t>Instructions:</t>
    </r>
    <r>
      <rPr>
        <sz val="12"/>
        <color rgb="FF000000"/>
        <rFont val="Calibri"/>
        <family val="2"/>
      </rPr>
      <t xml:space="preserve"> Input the item name next to the corresponding budget category. Input the correct unit cost and quanity of the item. This tab will calculate the total dollar amount for the row and will feed into the budget category total on the "Summary Expense Report" tab. All other columns are locked on this tab. If you need additional rows or have questions, </t>
    </r>
    <r>
      <rPr>
        <b/>
        <sz val="12"/>
        <color rgb="FF000000"/>
        <rFont val="Calibri"/>
        <family val="2"/>
      </rPr>
      <t>please contact info@terramatch.org</t>
    </r>
  </si>
  <si>
    <t>TerraFund Annual Project Expense Report</t>
  </si>
  <si>
    <r>
      <t>31 Dec [</t>
    </r>
    <r>
      <rPr>
        <sz val="10"/>
        <color rgb="FFFF0000"/>
        <rFont val="Arial"/>
        <family val="2"/>
      </rPr>
      <t>YEAR</t>
    </r>
    <r>
      <rPr>
        <sz val="10"/>
        <rFont val="Arial"/>
        <family val="2"/>
      </rPr>
      <t>]</t>
    </r>
  </si>
  <si>
    <r>
      <t>1 Jan [</t>
    </r>
    <r>
      <rPr>
        <sz val="10"/>
        <color rgb="FFFF0000"/>
        <rFont val="Arial"/>
        <family val="2"/>
      </rPr>
      <t>YEAR</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</si>
</sst>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44" formatCode="_(&quot;$&quot;* #,##0.00_);_(&quot;$&quot;* \(#,##0.00\);_(&quot;$&quot;* &quot;-&quot;??_);_(@_)"/>
    <numFmt numFmtId="164" formatCode="[$-409]d\-mmm\-yy;@"/>
    <numFmt numFmtId="165" formatCode="[$$-409]#,##0.00"/>
  </numFmts>
  <fonts count="29" x14ac:knownFonts="1">
    <font>
      <sz val="11"/>
      <color theme="1"/>
      <name val="Calibri"/>
      <family val="2"/>
      <scheme val="minor"/>
    </font>
    <font>
      <sz val="10"/>
      <name val="Arial"/>
      <family val="2"/>
    </font>
    <font>
      <u/>
      <sz val="10"/>
      <name val="Arial"/>
      <family val="2"/>
    </font>
    <font>
      <sz val="9"/>
      <name val="Arial"/>
      <family val="2"/>
    </font>
    <font>
      <b/>
      <sz val="10"/>
      <name val="Arial"/>
      <family val="2"/>
    </font>
    <font>
      <sz val="11"/>
      <color theme="1"/>
      <name val="Calibri"/>
      <family val="2"/>
      <scheme val="minor"/>
    </font>
    <font>
      <sz val="8"/>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sz val="11"/>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b/>
      <sz val="14"/>
      <name val="Arial"/>
      <family val="2"/>
    </font>
    <font>
      <sz val="12"/>
      <color theme="1"/>
      <name val="Calibri"/>
      <family val="2"/>
      <scheme val="minor"/>
    </font>
    <font>
      <i/>
      <sz val="12"/>
      <color theme="1"/>
      <name val="Calibri"/>
      <family val="2"/>
      <scheme val="minor"/>
    </font>
    <font>
      <b/>
      <sz val="12"/>
      <color rgb="FF000000"/>
      <name val="Calibri"/>
      <family val="2"/>
    </font>
    <font>
      <sz val="12"/>
      <color rgb="FF000000"/>
      <name val="Calibri"/>
      <family val="2"/>
    </font>
    <font>
      <b/>
      <sz val="14"/>
      <color theme="1"/>
      <name val="Calibri"/>
      <family val="2"/>
      <scheme val="minor"/>
    </font>
    <font>
      <b/>
      <i/>
      <sz val="11"/>
      <color rgb="FF000000"/>
      <name val="Calibri"/>
      <family val="2"/>
    </font>
    <font>
      <sz val="11"/>
      <color rgb="FF000000"/>
      <name val="Calibri"/>
      <family val="2"/>
    </font>
    <font>
      <b/>
      <sz val="9"/>
      <name val="Arial"/>
      <family val="2"/>
    </font>
    <font>
      <b/>
      <i/>
      <sz val="10"/>
      <name val="Arial"/>
      <family val="2"/>
    </font>
    <font>
      <b/>
      <sz val="10"/>
      <color rgb="FFFF0000"/>
      <name val="Arial"/>
      <family val="2"/>
    </font>
    <font>
      <u/>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rgb="FFE7E6E6"/>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rgb="FFA9D08E"/>
        <bgColor indexed="64"/>
      </patternFill>
    </fill>
    <fill>
      <patternFill patternType="solid">
        <fgColor rgb="FFE7E6E6"/>
        <bgColor indexed="64"/>
      </patternFill>
    </fill>
  </fills>
  <borders count="25">
    <border>
      <left/>
      <right/>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5">
    <xf numFmtId="0" fontId="0" fillId="0" borderId="0"/>
    <xf numFmtId="0" fontId="1" fillId="0" borderId="0"/>
    <xf numFmtId="44" fontId="1"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109">
    <xf numFmtId="0" fontId="0" fillId="0" borderId="0" xfId="0"/>
    <xf numFmtId="0" fontId="1" fillId="2" borderId="0" xfId="0" applyFont="1" applyFill="1"/>
    <xf numFmtId="0" fontId="3" fillId="2" borderId="0" xfId="0" applyFont="1" applyFill="1" applyAlignment="1">
      <alignment horizontal="left" indent="1"/>
    </xf>
    <xf numFmtId="0" fontId="1" fillId="2" borderId="0" xfId="0" applyFont="1" applyFill="1" applyAlignment="1">
      <alignment wrapText="1"/>
    </xf>
    <xf numFmtId="0" fontId="1" fillId="2" borderId="7" xfId="0" applyFont="1" applyFill="1" applyBorder="1"/>
    <xf numFmtId="41" fontId="1" fillId="2" borderId="0" xfId="0" applyNumberFormat="1" applyFont="1" applyFill="1"/>
    <xf numFmtId="0" fontId="1" fillId="3" borderId="0" xfId="0" applyFont="1" applyFill="1"/>
    <xf numFmtId="0" fontId="0" fillId="3" borderId="0" xfId="0" applyFill="1"/>
    <xf numFmtId="0" fontId="3" fillId="3" borderId="0" xfId="0" applyFont="1" applyFill="1"/>
    <xf numFmtId="0" fontId="1" fillId="2" borderId="0" xfId="0" applyFont="1" applyFill="1" applyAlignment="1">
      <alignment horizontal="right"/>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5" borderId="5" xfId="0" applyFont="1" applyFill="1" applyBorder="1" applyAlignment="1">
      <alignment wrapText="1"/>
    </xf>
    <xf numFmtId="0" fontId="1" fillId="5" borderId="7" xfId="0" applyFont="1" applyFill="1" applyBorder="1"/>
    <xf numFmtId="0" fontId="4" fillId="6" borderId="7" xfId="0" applyFont="1" applyFill="1" applyBorder="1"/>
    <xf numFmtId="0" fontId="1" fillId="5" borderId="10" xfId="0" applyFont="1" applyFill="1" applyBorder="1"/>
    <xf numFmtId="0" fontId="4" fillId="6" borderId="13" xfId="0" applyFont="1" applyFill="1" applyBorder="1"/>
    <xf numFmtId="0" fontId="8" fillId="3" borderId="0" xfId="0" applyFont="1" applyFill="1"/>
    <xf numFmtId="0" fontId="7" fillId="4" borderId="8" xfId="0" applyFont="1" applyFill="1" applyBorder="1" applyAlignment="1">
      <alignment horizontal="left" indent="1"/>
    </xf>
    <xf numFmtId="0" fontId="1" fillId="3" borderId="0" xfId="0" applyFont="1" applyFill="1" applyProtection="1">
      <protection locked="0"/>
    </xf>
    <xf numFmtId="0" fontId="1" fillId="3" borderId="1" xfId="0" applyFont="1" applyFill="1" applyBorder="1" applyProtection="1">
      <protection locked="0"/>
    </xf>
    <xf numFmtId="0" fontId="1" fillId="3" borderId="0" xfId="0" applyFont="1" applyFill="1" applyAlignment="1" applyProtection="1">
      <alignment horizontal="center"/>
      <protection locked="0"/>
    </xf>
    <xf numFmtId="0" fontId="0" fillId="3" borderId="0" xfId="0" applyFill="1" applyProtection="1">
      <protection locked="0"/>
    </xf>
    <xf numFmtId="0" fontId="1" fillId="2" borderId="0" xfId="0" applyFont="1" applyFill="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9" fillId="0" borderId="0" xfId="0" applyFont="1"/>
    <xf numFmtId="0" fontId="10" fillId="3" borderId="0" xfId="0" applyFont="1" applyFill="1"/>
    <xf numFmtId="0" fontId="10" fillId="2" borderId="0" xfId="0" applyFont="1" applyFill="1" applyAlignment="1">
      <alignment horizontal="left" indent="1"/>
    </xf>
    <xf numFmtId="9" fontId="1" fillId="2" borderId="8" xfId="3" applyFont="1" applyFill="1" applyBorder="1"/>
    <xf numFmtId="164" fontId="1" fillId="2" borderId="1" xfId="0" applyNumberFormat="1" applyFont="1" applyFill="1" applyBorder="1" applyAlignment="1" applyProtection="1">
      <alignment horizontal="center"/>
      <protection locked="0"/>
    </xf>
    <xf numFmtId="165" fontId="1" fillId="5" borderId="6" xfId="0" applyNumberFormat="1" applyFont="1" applyFill="1" applyBorder="1" applyProtection="1">
      <protection locked="0"/>
    </xf>
    <xf numFmtId="165" fontId="1" fillId="5" borderId="6" xfId="0" applyNumberFormat="1" applyFont="1" applyFill="1" applyBorder="1"/>
    <xf numFmtId="165" fontId="1" fillId="2" borderId="8" xfId="0" applyNumberFormat="1" applyFont="1" applyFill="1" applyBorder="1" applyProtection="1">
      <protection locked="0"/>
    </xf>
    <xf numFmtId="165" fontId="1" fillId="5" borderId="8" xfId="0" applyNumberFormat="1" applyFont="1" applyFill="1" applyBorder="1" applyProtection="1">
      <protection locked="0"/>
    </xf>
    <xf numFmtId="165" fontId="4" fillId="6" borderId="8" xfId="0" applyNumberFormat="1" applyFont="1" applyFill="1" applyBorder="1"/>
    <xf numFmtId="165" fontId="4" fillId="6" borderId="9" xfId="0" applyNumberFormat="1" applyFont="1" applyFill="1" applyBorder="1"/>
    <xf numFmtId="165" fontId="1" fillId="5" borderId="11" xfId="0" applyNumberFormat="1" applyFont="1" applyFill="1" applyBorder="1" applyProtection="1">
      <protection locked="0"/>
    </xf>
    <xf numFmtId="165" fontId="1" fillId="5" borderId="11" xfId="0" applyNumberFormat="1" applyFont="1" applyFill="1" applyBorder="1"/>
    <xf numFmtId="165" fontId="1" fillId="5" borderId="12" xfId="0" applyNumberFormat="1" applyFont="1" applyFill="1" applyBorder="1"/>
    <xf numFmtId="165" fontId="4" fillId="6" borderId="14" xfId="0" applyNumberFormat="1" applyFont="1" applyFill="1" applyBorder="1"/>
    <xf numFmtId="165" fontId="4" fillId="6" borderId="15" xfId="0" applyNumberFormat="1" applyFont="1" applyFill="1" applyBorder="1"/>
    <xf numFmtId="0" fontId="4" fillId="2" borderId="0" xfId="0" applyFont="1" applyFill="1"/>
    <xf numFmtId="0" fontId="2" fillId="2" borderId="1" xfId="0" applyFont="1" applyFill="1" applyBorder="1" applyAlignment="1" applyProtection="1">
      <alignment horizontal="center"/>
      <protection locked="0"/>
    </xf>
    <xf numFmtId="0" fontId="12" fillId="3" borderId="0" xfId="0" applyFont="1" applyFill="1"/>
    <xf numFmtId="0" fontId="14" fillId="3" borderId="0" xfId="0" applyFont="1" applyFill="1" applyProtection="1">
      <protection locked="0"/>
    </xf>
    <xf numFmtId="0" fontId="15" fillId="0" borderId="0" xfId="0" applyFont="1"/>
    <xf numFmtId="0" fontId="16" fillId="0" borderId="0" xfId="0" applyFont="1" applyAlignment="1">
      <alignment vertical="center"/>
    </xf>
    <xf numFmtId="0" fontId="0" fillId="0" borderId="0" xfId="0" applyAlignment="1">
      <alignment wrapText="1"/>
    </xf>
    <xf numFmtId="0" fontId="12" fillId="0" borderId="0" xfId="0" applyFont="1"/>
    <xf numFmtId="0" fontId="0" fillId="0" borderId="0" xfId="0" applyAlignment="1">
      <alignment horizontal="left" vertical="top"/>
    </xf>
    <xf numFmtId="0" fontId="1" fillId="8" borderId="5" xfId="0" applyFont="1" applyFill="1" applyBorder="1" applyAlignment="1">
      <alignment wrapText="1"/>
    </xf>
    <xf numFmtId="0" fontId="1" fillId="8" borderId="7" xfId="0" applyFont="1" applyFill="1" applyBorder="1"/>
    <xf numFmtId="0" fontId="1" fillId="8" borderId="7" xfId="0" applyFont="1" applyFill="1" applyBorder="1" applyAlignment="1">
      <alignment wrapText="1"/>
    </xf>
    <xf numFmtId="0" fontId="8" fillId="8" borderId="0" xfId="0" applyFont="1" applyFill="1"/>
    <xf numFmtId="0" fontId="1" fillId="8" borderId="0" xfId="0" applyFont="1" applyFill="1"/>
    <xf numFmtId="41" fontId="1" fillId="8" borderId="0" xfId="0" applyNumberFormat="1" applyFont="1" applyFill="1"/>
    <xf numFmtId="0" fontId="1" fillId="0" borderId="16" xfId="0" applyFont="1" applyBorder="1"/>
    <xf numFmtId="44" fontId="0" fillId="0" borderId="0" xfId="4" applyFont="1" applyBorder="1"/>
    <xf numFmtId="44" fontId="0" fillId="0" borderId="0" xfId="4" applyFont="1"/>
    <xf numFmtId="0" fontId="0" fillId="0" borderId="0" xfId="0" applyAlignment="1">
      <alignment horizontal="left" vertical="center"/>
    </xf>
    <xf numFmtId="41" fontId="1" fillId="10" borderId="0" xfId="0" applyNumberFormat="1" applyFont="1" applyFill="1"/>
    <xf numFmtId="0" fontId="1" fillId="0" borderId="5" xfId="0" applyFont="1" applyBorder="1" applyAlignment="1">
      <alignment wrapText="1"/>
    </xf>
    <xf numFmtId="0" fontId="1" fillId="11" borderId="7" xfId="0" applyFont="1" applyFill="1" applyBorder="1"/>
    <xf numFmtId="44" fontId="12" fillId="0" borderId="0" xfId="4" applyFont="1"/>
    <xf numFmtId="0" fontId="18" fillId="0" borderId="0" xfId="0" applyFont="1" applyAlignment="1">
      <alignment vertical="top" wrapText="1"/>
    </xf>
    <xf numFmtId="0" fontId="19" fillId="0" borderId="0" xfId="0" applyFont="1" applyAlignment="1">
      <alignment vertical="center"/>
    </xf>
    <xf numFmtId="0" fontId="19" fillId="0" borderId="0" xfId="0" applyFont="1" applyAlignment="1">
      <alignment vertical="top" wrapText="1"/>
    </xf>
    <xf numFmtId="0" fontId="12" fillId="0" borderId="8" xfId="0" applyFont="1" applyBorder="1"/>
    <xf numFmtId="0" fontId="19" fillId="0" borderId="8" xfId="0" applyFont="1" applyBorder="1" applyAlignment="1">
      <alignment vertical="center"/>
    </xf>
    <xf numFmtId="0" fontId="18" fillId="0" borderId="8" xfId="0" applyFont="1" applyBorder="1" applyAlignment="1">
      <alignment vertical="top" wrapText="1"/>
    </xf>
    <xf numFmtId="44" fontId="19" fillId="0" borderId="8" xfId="4" applyFont="1" applyBorder="1" applyAlignment="1">
      <alignment vertical="center"/>
    </xf>
    <xf numFmtId="44" fontId="18" fillId="0" borderId="8" xfId="4" applyFont="1" applyFill="1" applyBorder="1" applyAlignment="1">
      <alignment vertical="top" wrapText="1"/>
    </xf>
    <xf numFmtId="0" fontId="15" fillId="0" borderId="8" xfId="4" applyNumberFormat="1" applyFont="1" applyBorder="1" applyAlignment="1">
      <alignment wrapText="1"/>
    </xf>
    <xf numFmtId="0" fontId="15" fillId="0" borderId="8" xfId="0" applyFont="1" applyBorder="1" applyAlignment="1">
      <alignment wrapText="1"/>
    </xf>
    <xf numFmtId="0" fontId="0" fillId="11" borderId="0" xfId="0" applyFill="1" applyAlignment="1">
      <alignment wrapText="1"/>
    </xf>
    <xf numFmtId="0" fontId="0" fillId="11" borderId="0" xfId="0" applyFill="1"/>
    <xf numFmtId="0" fontId="1" fillId="11" borderId="7" xfId="0" applyFont="1" applyFill="1" applyBorder="1" applyAlignment="1">
      <alignment wrapText="1"/>
    </xf>
    <xf numFmtId="0" fontId="1" fillId="0" borderId="7" xfId="0" applyFont="1" applyBorder="1"/>
    <xf numFmtId="0" fontId="1" fillId="0" borderId="7" xfId="0" applyFont="1" applyBorder="1" applyAlignment="1">
      <alignment wrapText="1"/>
    </xf>
    <xf numFmtId="165" fontId="1" fillId="8" borderId="6" xfId="0" applyNumberFormat="1" applyFont="1" applyFill="1" applyBorder="1"/>
    <xf numFmtId="8" fontId="1" fillId="7" borderId="11" xfId="0" applyNumberFormat="1" applyFont="1" applyFill="1" applyBorder="1" applyProtection="1">
      <protection locked="0"/>
    </xf>
    <xf numFmtId="0" fontId="24" fillId="0" borderId="23" xfId="0" applyFont="1" applyBorder="1"/>
    <xf numFmtId="0" fontId="24" fillId="0" borderId="24" xfId="0" applyFont="1" applyBorder="1"/>
    <xf numFmtId="164" fontId="1" fillId="2" borderId="0" xfId="0" applyNumberFormat="1" applyFont="1" applyFill="1" applyBorder="1" applyAlignment="1" applyProtection="1">
      <alignment horizontal="center"/>
      <protection locked="0"/>
    </xf>
    <xf numFmtId="0" fontId="4" fillId="2" borderId="0" xfId="0" applyFont="1" applyFill="1" applyAlignment="1" applyProtection="1">
      <alignment horizontal="left"/>
      <protection locked="0"/>
    </xf>
    <xf numFmtId="0" fontId="1" fillId="2" borderId="0" xfId="0" applyFont="1" applyFill="1" applyBorder="1" applyProtection="1">
      <protection locked="0"/>
    </xf>
    <xf numFmtId="0" fontId="0" fillId="0" borderId="0" xfId="0" applyBorder="1"/>
    <xf numFmtId="0" fontId="1" fillId="2" borderId="0" xfId="0" applyFont="1" applyFill="1" applyBorder="1" applyAlignment="1" applyProtection="1">
      <alignment horizontal="center"/>
      <protection locked="0"/>
    </xf>
    <xf numFmtId="0" fontId="26" fillId="3" borderId="1" xfId="0" applyFont="1" applyFill="1" applyBorder="1" applyProtection="1">
      <protection locked="0"/>
    </xf>
    <xf numFmtId="2" fontId="1" fillId="2" borderId="1" xfId="0" applyNumberFormat="1" applyFont="1" applyFill="1" applyBorder="1" applyAlignment="1" applyProtection="1">
      <alignment horizontal="center"/>
      <protection locked="0"/>
    </xf>
    <xf numFmtId="0" fontId="0" fillId="3" borderId="0" xfId="0" applyFill="1" applyAlignment="1">
      <alignment horizontal="left" wrapText="1"/>
    </xf>
    <xf numFmtId="0" fontId="3" fillId="3" borderId="0" xfId="0" applyFont="1" applyFill="1" applyAlignment="1">
      <alignment horizontal="left" wrapText="1"/>
    </xf>
    <xf numFmtId="0" fontId="17" fillId="2" borderId="0" xfId="0" applyFont="1" applyFill="1" applyAlignment="1">
      <alignment horizontal="center"/>
    </xf>
    <xf numFmtId="0" fontId="11" fillId="2" borderId="0" xfId="0" applyFont="1" applyFill="1" applyAlignment="1">
      <alignment horizontal="center"/>
    </xf>
    <xf numFmtId="0" fontId="13" fillId="0" borderId="0" xfId="0" applyFont="1" applyAlignment="1">
      <alignment horizontal="center"/>
    </xf>
    <xf numFmtId="0" fontId="22" fillId="9" borderId="1" xfId="0" applyFont="1" applyFill="1" applyBorder="1" applyAlignment="1">
      <alignment horizontal="center" vertical="center"/>
    </xf>
    <xf numFmtId="0" fontId="21" fillId="9" borderId="0" xfId="0" applyFont="1" applyFill="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7" fillId="2" borderId="0" xfId="0" applyFont="1" applyFill="1"/>
    <xf numFmtId="2" fontId="14" fillId="2" borderId="1" xfId="0" applyNumberFormat="1" applyFont="1" applyFill="1" applyBorder="1" applyAlignment="1" applyProtection="1">
      <alignment horizontal="center"/>
      <protection locked="0"/>
    </xf>
    <xf numFmtId="14" fontId="28" fillId="3" borderId="1" xfId="0" applyNumberFormat="1" applyFont="1" applyFill="1" applyBorder="1" applyProtection="1">
      <protection locked="0"/>
    </xf>
  </cellXfs>
  <cellStyles count="5">
    <cellStyle name="Currency" xfId="4" builtinId="4"/>
    <cellStyle name="Currency 2" xfId="2" xr:uid="{D05335B4-F14D-4986-9A9D-473B8A7BC9A3}"/>
    <cellStyle name="Normal" xfId="0" builtinId="0"/>
    <cellStyle name="Normal 2" xfId="1" xr:uid="{2CAB4562-65F9-4540-A6CF-EF2C811F0498}"/>
    <cellStyle name="Percent" xfId="3" builtinId="5"/>
  </cellStyles>
  <dxfs count="14">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ill Anderson" id="{624A4217-3DC3-457D-B0A6-EB9727BBB612}" userId="S::will.anderson@wri.org::7e5a1598-8052-41d0-a571-b3b60f65e8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52CCBA-41B0-45B3-95CE-1B632E30027A}" name="Table2" displayName="Table2" ref="A9:E130" totalsRowShown="0" headerRowDxfId="13" tableBorderDxfId="12">
  <autoFilter ref="A9:E130" xr:uid="{0752CCBA-41B0-45B3-95CE-1B632E30027A}"/>
  <tableColumns count="5">
    <tableColumn id="1" xr3:uid="{1AF0FBA1-2FD9-4EE8-802E-09B57099CA7F}" name="Budget Category"/>
    <tableColumn id="2" xr3:uid="{2017EF44-3313-4E54-B8ED-CC380B954E27}" name="Line Item  "/>
    <tableColumn id="3" xr3:uid="{BC66307F-ADB2-412E-A050-064D8DBD2FE7}" name="Cost per unit" dataCellStyle="Currency"/>
    <tableColumn id="4" xr3:uid="{E3B7CBA9-8603-4D76-BF62-B0F627271505}" name="Quantity "/>
    <tableColumn id="5" xr3:uid="{9D03A0DA-B20F-49DA-AC2B-7E0F7F0CF2F3}" name="Total cost  "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E0AAAB-088A-488C-A6F0-5701F4F134F6}" name="Table29" displayName="Table29" ref="A9:E130" totalsRowShown="0" headerRowDxfId="11" tableBorderDxfId="10">
  <autoFilter ref="A9:E130" xr:uid="{0752CCBA-41B0-45B3-95CE-1B632E30027A}"/>
  <tableColumns count="5">
    <tableColumn id="1" xr3:uid="{E3FEA07C-AC8F-40CB-8311-64EBDA533EDB}" name="Budget Category"/>
    <tableColumn id="2" xr3:uid="{78CBF942-B871-42F2-B8FB-C8A726CAF9C5}" name="Line Item  "/>
    <tableColumn id="3" xr3:uid="{3DCB7B0D-FDC8-4C10-B3AF-5579FF21F73A}" name="Cost per unit" dataCellStyle="Currency"/>
    <tableColumn id="4" xr3:uid="{B3452DB7-A01B-4CCE-8726-98E4274A7A22}" name="Quantity "/>
    <tableColumn id="5" xr3:uid="{E3A0E394-2B12-4899-BF51-23BE99660473}" name="Total cost  "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67E435-5629-4DCA-9A8A-34560A5D6854}" name="Table2910" displayName="Table2910" ref="A9:E130" totalsRowShown="0" headerRowDxfId="9" tableBorderDxfId="8">
  <autoFilter ref="A9:E130" xr:uid="{0752CCBA-41B0-45B3-95CE-1B632E30027A}"/>
  <tableColumns count="5">
    <tableColumn id="1" xr3:uid="{26711728-D5F0-4C9F-A704-E4ADEA528C9B}" name="Budget Category"/>
    <tableColumn id="2" xr3:uid="{8598B880-9083-4058-BC55-C309DEFDDFE0}" name="Line Item  "/>
    <tableColumn id="3" xr3:uid="{E7D3C547-8AB8-4DA4-9C3E-3BD2E88A50CB}" name="Cost per unit" dataCellStyle="Currency"/>
    <tableColumn id="4" xr3:uid="{76EAC8FC-2591-41E4-989E-C988732A3ED5}" name="Quantity "/>
    <tableColumn id="5" xr3:uid="{74708150-03C1-4CA5-B873-DFA618B7A63B}" name="Total cost  "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1EFD87-C2A9-4F80-A9B7-22C04BAE62FC}" name="Table291011" displayName="Table291011" ref="A9:E130" totalsRowShown="0" headerRowDxfId="7" tableBorderDxfId="6">
  <autoFilter ref="A9:E130" xr:uid="{0752CCBA-41B0-45B3-95CE-1B632E30027A}"/>
  <tableColumns count="5">
    <tableColumn id="1" xr3:uid="{5F64816E-788A-4B57-A018-EC183F0E981D}" name="Budget Category"/>
    <tableColumn id="2" xr3:uid="{1F5C8B19-CBAD-485E-A2C3-D0039BDEEF69}" name="Line Item  "/>
    <tableColumn id="3" xr3:uid="{34FD133C-FD14-4A1E-B71F-0C8083B082C6}" name="Cost per unit" dataCellStyle="Currency"/>
    <tableColumn id="4" xr3:uid="{59852FF8-F526-4A7D-9D7F-06C5D3CA44C2}" name="Quantity "/>
    <tableColumn id="5" xr3:uid="{D52BB7C7-283C-4ED2-9525-FECE6A7737BE}" name="Total cost  "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3C07DD-F960-48AB-A69B-6CA850CC0794}" name="Table29101112" displayName="Table29101112" ref="A9:E130" totalsRowShown="0" headerRowDxfId="5" tableBorderDxfId="4">
  <autoFilter ref="A9:E130" xr:uid="{0752CCBA-41B0-45B3-95CE-1B632E30027A}"/>
  <tableColumns count="5">
    <tableColumn id="1" xr3:uid="{E5F0BEC8-1E6F-4802-BC65-503D6B8FD617}" name="Budget Category"/>
    <tableColumn id="2" xr3:uid="{64C9FC6C-D030-43D6-B710-CBD38272EDAC}" name="Line Item  "/>
    <tableColumn id="3" xr3:uid="{9C769C2F-4C42-4EA2-9F22-C696A7B9B147}" name="Cost per unit" dataCellStyle="Currency"/>
    <tableColumn id="4" xr3:uid="{851163ED-8F15-4D80-9862-1D7835E38D0E}" name="Quantity "/>
    <tableColumn id="5" xr3:uid="{AC7EBE7A-2ECA-40D3-A991-4774043BC48C}" name="Total cost  "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C8F9A8-23C5-48E1-ADD0-AF7E48CE9648}" name="Table2910111213" displayName="Table2910111213" ref="A9:E130" totalsRowShown="0" headerRowDxfId="3" tableBorderDxfId="2">
  <autoFilter ref="A9:E130" xr:uid="{0752CCBA-41B0-45B3-95CE-1B632E30027A}"/>
  <tableColumns count="5">
    <tableColumn id="1" xr3:uid="{E9E79C5B-1B03-4B87-BECE-6F17B616E67E}" name="Budget Category"/>
    <tableColumn id="2" xr3:uid="{9508A780-4F36-45C4-B9CB-C9261EF29B74}" name="Line Item  "/>
    <tableColumn id="3" xr3:uid="{45F6E71E-107A-4C8E-9808-542532B3F221}" name="Cost per unit" dataCellStyle="Currency"/>
    <tableColumn id="4" xr3:uid="{A488EB9F-4073-4C93-AC5D-50EC659DEBF8}" name="Quantity "/>
    <tableColumn id="5" xr3:uid="{D2761D50-E4C3-4079-A6B8-D07E0F51D274}" name="Total cost  "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065110D-BBAB-4F39-B518-B177682DE756}" name="Table291011121314" displayName="Table291011121314" ref="A9:E130" totalsRowShown="0" headerRowDxfId="1" tableBorderDxfId="0">
  <autoFilter ref="A9:E130" xr:uid="{0752CCBA-41B0-45B3-95CE-1B632E30027A}"/>
  <tableColumns count="5">
    <tableColumn id="1" xr3:uid="{46C861BF-4A88-46DB-B8B0-B6964C659FA0}" name="Budget Category"/>
    <tableColumn id="2" xr3:uid="{9789439C-E336-490F-B647-77D01736B65E}" name="Line Item  "/>
    <tableColumn id="3" xr3:uid="{D423992D-1E46-4DF3-8DEA-2287F5640D67}" name="Cost per unit" dataCellStyle="Currency"/>
    <tableColumn id="4" xr3:uid="{235AC421-5232-41C1-823E-9E196C83902C}" name="Quantity "/>
    <tableColumn id="5" xr3:uid="{9FA8AC00-A321-4E2C-B558-C9F6E970D1B5}" name="Total cost  "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3-02-23T21:40:27.48" personId="{624A4217-3DC3-457D-B0A6-EB9727BBB612}" id="{4EE43426-CE09-4466-9BA2-27A381AD9FB0}">
    <text>Joan, what does this mean?</text>
  </threadedComment>
  <threadedComment ref="E8" dT="2023-02-23T21:40:34.66" personId="{624A4217-3DC3-457D-B0A6-EB9727BBB612}" id="{043E0EAB-A70D-471B-81D3-F083C06CE773}">
    <text>Joan, what does this mean?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Y481"/>
  <sheetViews>
    <sheetView tabSelected="1" zoomScale="115" zoomScaleNormal="115" workbookViewId="0">
      <selection activeCell="I49" sqref="I49"/>
    </sheetView>
  </sheetViews>
  <sheetFormatPr defaultColWidth="8.77734375" defaultRowHeight="14.4" x14ac:dyDescent="0.3"/>
  <cols>
    <col min="1" max="1" width="39.21875" customWidth="1"/>
    <col min="2" max="2" width="18.33203125" bestFit="1" customWidth="1"/>
    <col min="3" max="3" width="13.5546875" customWidth="1"/>
    <col min="4" max="4" width="13.21875" customWidth="1"/>
    <col min="5" max="8" width="15.44140625" customWidth="1"/>
    <col min="9" max="9" width="16.44140625" customWidth="1"/>
    <col min="10" max="10" width="17.44140625" customWidth="1"/>
    <col min="11" max="11" width="17.21875" customWidth="1"/>
    <col min="12" max="12" width="12.44140625" customWidth="1"/>
    <col min="13" max="77" width="8.77734375" style="7"/>
  </cols>
  <sheetData>
    <row r="1" spans="1:27" s="7" customFormat="1" x14ac:dyDescent="0.3">
      <c r="K1" s="9"/>
    </row>
    <row r="2" spans="1:27" ht="17.399999999999999" x14ac:dyDescent="0.3">
      <c r="A2" s="95" t="s">
        <v>111</v>
      </c>
      <c r="B2" s="95"/>
      <c r="C2" s="95"/>
      <c r="D2" s="95"/>
      <c r="E2" s="95"/>
      <c r="F2" s="95"/>
      <c r="G2" s="95"/>
      <c r="H2" s="95"/>
      <c r="I2" s="95"/>
      <c r="J2" s="95"/>
      <c r="K2" s="95"/>
    </row>
    <row r="3" spans="1:27" x14ac:dyDescent="0.3">
      <c r="A3" s="96" t="s">
        <v>0</v>
      </c>
      <c r="B3" s="96"/>
      <c r="C3" s="96"/>
      <c r="D3" s="96"/>
      <c r="E3" s="96"/>
      <c r="F3" s="96"/>
      <c r="G3" s="96"/>
      <c r="H3" s="96"/>
      <c r="I3" s="96"/>
      <c r="J3" s="96"/>
      <c r="K3" s="96"/>
      <c r="L3" s="1"/>
    </row>
    <row r="4" spans="1:27" x14ac:dyDescent="0.3">
      <c r="A4" s="97" t="s">
        <v>106</v>
      </c>
      <c r="B4" s="97"/>
      <c r="C4" s="97"/>
      <c r="D4" s="97"/>
      <c r="E4" s="97"/>
      <c r="F4" s="97"/>
      <c r="G4" s="97"/>
      <c r="H4" s="97"/>
      <c r="I4" s="97"/>
      <c r="J4" s="97"/>
      <c r="K4" s="97"/>
      <c r="L4" s="1"/>
    </row>
    <row r="5" spans="1:27" x14ac:dyDescent="0.3">
      <c r="A5" s="1"/>
      <c r="B5" s="1"/>
      <c r="C5" s="1"/>
      <c r="D5" s="1"/>
      <c r="E5" s="1"/>
      <c r="F5" s="1"/>
      <c r="G5" s="1"/>
      <c r="H5" s="1"/>
      <c r="I5" s="1"/>
      <c r="J5" s="1"/>
      <c r="K5" s="1"/>
      <c r="L5" s="1"/>
      <c r="M5" s="46"/>
    </row>
    <row r="6" spans="1:27" x14ac:dyDescent="0.3">
      <c r="A6" s="106" t="s">
        <v>1</v>
      </c>
      <c r="B6" s="24"/>
      <c r="C6" s="25"/>
      <c r="D6" s="25"/>
      <c r="E6" s="25"/>
      <c r="F6" s="25"/>
      <c r="G6" s="25"/>
      <c r="H6" s="25"/>
      <c r="I6" s="45"/>
      <c r="J6" s="45"/>
      <c r="K6" s="1"/>
      <c r="L6" s="1"/>
    </row>
    <row r="7" spans="1:27" x14ac:dyDescent="0.3">
      <c r="A7" s="1"/>
      <c r="B7" s="26"/>
      <c r="C7" s="26"/>
      <c r="D7" s="26"/>
      <c r="E7" s="26"/>
      <c r="F7" s="26"/>
      <c r="G7" s="26"/>
      <c r="H7" s="26"/>
      <c r="I7" s="26"/>
      <c r="J7" s="26"/>
      <c r="K7" s="1"/>
      <c r="L7" s="1"/>
    </row>
    <row r="8" spans="1:27" x14ac:dyDescent="0.3">
      <c r="A8" s="1"/>
      <c r="B8" s="27"/>
      <c r="C8" s="26"/>
      <c r="D8" s="26"/>
      <c r="E8" s="26"/>
      <c r="F8" s="26"/>
      <c r="G8" s="26"/>
      <c r="H8" s="26"/>
      <c r="I8" s="26"/>
      <c r="J8" s="26"/>
      <c r="K8" s="1"/>
      <c r="L8" s="1"/>
    </row>
    <row r="9" spans="1:27" x14ac:dyDescent="0.3">
      <c r="A9" s="1"/>
      <c r="B9" s="27"/>
      <c r="C9" s="26"/>
      <c r="D9" s="26"/>
      <c r="E9" s="26"/>
      <c r="F9" s="88"/>
      <c r="G9" s="88"/>
      <c r="H9" s="88"/>
      <c r="I9" s="88"/>
      <c r="J9" s="26"/>
      <c r="K9" s="1"/>
      <c r="L9" s="1"/>
    </row>
    <row r="10" spans="1:27" x14ac:dyDescent="0.3">
      <c r="A10" s="44" t="s">
        <v>2</v>
      </c>
      <c r="B10" s="32" t="s">
        <v>113</v>
      </c>
      <c r="C10" s="27" t="s">
        <v>3</v>
      </c>
      <c r="D10" s="32" t="s">
        <v>112</v>
      </c>
      <c r="E10" s="27"/>
      <c r="F10" s="88"/>
      <c r="G10" s="86"/>
      <c r="H10" s="90"/>
      <c r="I10" s="88"/>
      <c r="J10" s="26"/>
      <c r="K10" s="1"/>
      <c r="L10" s="1"/>
    </row>
    <row r="11" spans="1:27" x14ac:dyDescent="0.3">
      <c r="A11" s="44"/>
      <c r="B11" s="86"/>
      <c r="C11" s="27"/>
      <c r="D11" s="86"/>
      <c r="E11" s="27"/>
      <c r="F11" s="89"/>
      <c r="G11" s="86"/>
      <c r="H11" s="90"/>
      <c r="I11" s="88"/>
      <c r="J11" s="26"/>
      <c r="K11" s="1"/>
      <c r="L11" s="1"/>
    </row>
    <row r="12" spans="1:27" x14ac:dyDescent="0.3">
      <c r="A12" s="87" t="s">
        <v>105</v>
      </c>
      <c r="B12" s="107" t="s">
        <v>109</v>
      </c>
      <c r="C12" s="27" t="s">
        <v>3</v>
      </c>
      <c r="D12" s="92" t="s">
        <v>104</v>
      </c>
      <c r="E12" s="27"/>
      <c r="F12" s="27"/>
      <c r="G12" s="86"/>
      <c r="H12" s="27"/>
      <c r="J12" s="26"/>
      <c r="K12" s="1"/>
      <c r="L12" s="1"/>
    </row>
    <row r="13" spans="1:27" x14ac:dyDescent="0.3">
      <c r="A13" s="2"/>
      <c r="B13" s="26"/>
      <c r="C13" s="26"/>
      <c r="D13" s="26"/>
      <c r="E13" s="26"/>
      <c r="F13" s="26"/>
      <c r="G13" s="26"/>
      <c r="H13" s="26"/>
      <c r="I13" s="26"/>
      <c r="J13" s="26"/>
      <c r="K13" s="1"/>
      <c r="L13" s="1"/>
    </row>
    <row r="14" spans="1:27" x14ac:dyDescent="0.3">
      <c r="A14" s="30" t="s">
        <v>4</v>
      </c>
      <c r="B14" s="1"/>
      <c r="C14" s="1"/>
      <c r="D14" s="1"/>
      <c r="E14" s="1"/>
      <c r="F14" s="1"/>
      <c r="G14" s="1"/>
      <c r="H14" s="1"/>
      <c r="I14" s="1"/>
      <c r="J14" s="1"/>
      <c r="K14" s="1"/>
      <c r="L14" s="1"/>
      <c r="M14" s="93"/>
      <c r="N14" s="93"/>
      <c r="O14" s="93"/>
      <c r="P14" s="93"/>
      <c r="Q14" s="93"/>
      <c r="R14" s="93"/>
      <c r="S14" s="93"/>
      <c r="T14" s="93"/>
      <c r="U14" s="93"/>
      <c r="V14" s="93"/>
      <c r="W14" s="93"/>
      <c r="X14" s="93"/>
      <c r="Y14" s="93"/>
      <c r="Z14" s="93"/>
      <c r="AA14" s="93"/>
    </row>
    <row r="15" spans="1:27" ht="26.4" x14ac:dyDescent="0.3">
      <c r="A15" s="10" t="s">
        <v>5</v>
      </c>
      <c r="B15" s="11" t="s">
        <v>6</v>
      </c>
      <c r="C15" s="11" t="s">
        <v>7</v>
      </c>
      <c r="D15" s="11" t="s">
        <v>8</v>
      </c>
      <c r="E15" s="11" t="s">
        <v>9</v>
      </c>
      <c r="F15" s="11" t="s">
        <v>10</v>
      </c>
      <c r="G15" s="11" t="s">
        <v>11</v>
      </c>
      <c r="H15" s="11" t="s">
        <v>12</v>
      </c>
      <c r="I15" s="11" t="s">
        <v>13</v>
      </c>
      <c r="J15" s="11" t="s">
        <v>14</v>
      </c>
      <c r="K15" s="12" t="s">
        <v>15</v>
      </c>
      <c r="L15" s="3"/>
      <c r="M15" s="93"/>
      <c r="N15" s="93"/>
      <c r="O15" s="93"/>
      <c r="P15" s="93"/>
      <c r="Q15" s="93"/>
      <c r="R15" s="93"/>
      <c r="S15" s="93"/>
      <c r="T15" s="93"/>
      <c r="U15" s="93"/>
      <c r="V15" s="93"/>
      <c r="W15" s="93"/>
      <c r="X15" s="93"/>
      <c r="Y15" s="93"/>
      <c r="Z15" s="93"/>
      <c r="AA15" s="93"/>
    </row>
    <row r="16" spans="1:27" x14ac:dyDescent="0.3">
      <c r="A16" s="13" t="s">
        <v>16</v>
      </c>
      <c r="B16" s="33"/>
      <c r="C16" s="33"/>
      <c r="D16" s="33"/>
      <c r="E16" s="33"/>
      <c r="F16" s="33"/>
      <c r="G16" s="33"/>
      <c r="H16" s="33"/>
      <c r="I16" s="33"/>
      <c r="J16" s="34">
        <f>SUM(C16:I16)</f>
        <v>0</v>
      </c>
      <c r="K16" s="34">
        <f>B16-J16</f>
        <v>0</v>
      </c>
      <c r="L16" s="1"/>
    </row>
    <row r="17" spans="1:12" x14ac:dyDescent="0.3">
      <c r="A17" s="53" t="s">
        <v>17</v>
      </c>
      <c r="B17" s="33"/>
      <c r="C17" s="82">
        <f>SUMIF(Table2[Budget Category],'Summary Expense Report'!A17,Table2[[Total cost  ]])</f>
        <v>0</v>
      </c>
      <c r="D17" s="82">
        <f ca="1">SUMIF(Table29[],'Summary Expense Report'!A17,Table29[[Total cost  ]])</f>
        <v>0</v>
      </c>
      <c r="E17" s="82">
        <f ca="1">SUMIF(Table2910[],'Summary Expense Report'!A17,Table2910[[Total cost  ]])</f>
        <v>0</v>
      </c>
      <c r="F17" s="82">
        <f ca="1">SUMIF(Table291011[],'Summary Expense Report'!A17,Table291011[[Total cost  ]])</f>
        <v>0</v>
      </c>
      <c r="G17" s="82">
        <f ca="1">SUMIF(Table29101112[],'Summary Expense Report'!A17,Table29101112[[Total cost  ]])</f>
        <v>0</v>
      </c>
      <c r="H17" s="82">
        <f ca="1">SUMIF(Table2910111213[],'Summary Expense Report'!A17,Table2910111213[[Total cost  ]])</f>
        <v>0</v>
      </c>
      <c r="I17" s="82">
        <f ca="1">SUMIF(Table291011121314[],'Summary Expense Report'!A17,Table291011121314[[Total cost  ]])</f>
        <v>0</v>
      </c>
      <c r="J17" s="34">
        <f t="shared" ref="J17:J28" ca="1" si="0">SUM(C17:I17)</f>
        <v>0</v>
      </c>
      <c r="K17" s="34">
        <f t="shared" ref="K17:K28" ca="1" si="1">B17-J17</f>
        <v>0</v>
      </c>
      <c r="L17" s="1"/>
    </row>
    <row r="18" spans="1:12" ht="14.25" customHeight="1" x14ac:dyDescent="0.3">
      <c r="A18" s="54" t="s">
        <v>18</v>
      </c>
      <c r="B18" s="33"/>
      <c r="C18" s="82">
        <f>SUMIF(Table2[Budget Category],'Summary Expense Report'!A18,Table2[[Total cost  ]])</f>
        <v>0</v>
      </c>
      <c r="D18" s="82">
        <f ca="1">SUMIF(Table29[],'Summary Expense Report'!A18,Table29[[Total cost  ]])</f>
        <v>0</v>
      </c>
      <c r="E18" s="82">
        <f ca="1">SUMIF(Table2910[],'Summary Expense Report'!A18,Table2910[[Total cost  ]])</f>
        <v>0</v>
      </c>
      <c r="F18" s="82">
        <f ca="1">SUMIF(Table291011[],'Summary Expense Report'!A18,Table291011[[Total cost  ]])</f>
        <v>0</v>
      </c>
      <c r="G18" s="82">
        <f ca="1">SUMIF(Table29101112[],'Summary Expense Report'!A18,Table29101112[[Total cost  ]])</f>
        <v>0</v>
      </c>
      <c r="H18" s="82">
        <f ca="1">SUMIF(Table2910111213[],'Summary Expense Report'!A18,Table2910111213[[Total cost  ]])</f>
        <v>0</v>
      </c>
      <c r="I18" s="82">
        <f ca="1">SUMIF(Table291011121314[],'Summary Expense Report'!A18,Table291011121314[[Total cost  ]])</f>
        <v>0</v>
      </c>
      <c r="J18" s="34">
        <f t="shared" ca="1" si="0"/>
        <v>0</v>
      </c>
      <c r="K18" s="34">
        <f t="shared" ca="1" si="1"/>
        <v>0</v>
      </c>
      <c r="L18" s="1"/>
    </row>
    <row r="19" spans="1:12" ht="14.25" customHeight="1" x14ac:dyDescent="0.3">
      <c r="A19" s="54" t="s">
        <v>19</v>
      </c>
      <c r="B19" s="33"/>
      <c r="C19" s="82">
        <f>SUMIF(Table2[Budget Category],'Summary Expense Report'!A19,Table2[[Total cost  ]])</f>
        <v>0</v>
      </c>
      <c r="D19" s="82">
        <f ca="1">SUMIF(Table29[],'Summary Expense Report'!A19,Table29[[Total cost  ]])</f>
        <v>0</v>
      </c>
      <c r="E19" s="82">
        <f ca="1">SUMIF(Table2910[],'Summary Expense Report'!A19,Table2910[[Total cost  ]])</f>
        <v>0</v>
      </c>
      <c r="F19" s="82">
        <f ca="1">SUMIF(Table291011[],'Summary Expense Report'!A19,Table291011[[Total cost  ]])</f>
        <v>0</v>
      </c>
      <c r="G19" s="82">
        <f ca="1">SUMIF(Table29101112[],'Summary Expense Report'!A19,Table29101112[[Total cost  ]])</f>
        <v>0</v>
      </c>
      <c r="H19" s="82">
        <f ca="1">SUMIF(Table2910111213[],'Summary Expense Report'!A19,Table2910111213[[Total cost  ]])</f>
        <v>0</v>
      </c>
      <c r="I19" s="82">
        <f ca="1">SUMIF(Table291011121314[],'Summary Expense Report'!A19,Table291011121314[[Total cost  ]])</f>
        <v>0</v>
      </c>
      <c r="J19" s="34">
        <f ca="1">SUM(C19:I19)</f>
        <v>0</v>
      </c>
      <c r="K19" s="34">
        <f ca="1">B19-J19</f>
        <v>0</v>
      </c>
      <c r="L19" s="1"/>
    </row>
    <row r="20" spans="1:12" x14ac:dyDescent="0.3">
      <c r="A20" s="55" t="s">
        <v>20</v>
      </c>
      <c r="B20" s="33"/>
      <c r="C20" s="82">
        <f>SUMIF(Table2[Budget Category],'Summary Expense Report'!A20,Table2[[Total cost  ]])</f>
        <v>0</v>
      </c>
      <c r="D20" s="82">
        <f ca="1">SUMIF(Table29[],'Summary Expense Report'!A20,Table29[[Total cost  ]])</f>
        <v>0</v>
      </c>
      <c r="E20" s="82">
        <f ca="1">SUMIF(Table2910[],'Summary Expense Report'!A20,Table2910[[Total cost  ]])</f>
        <v>0</v>
      </c>
      <c r="F20" s="82">
        <f ca="1">SUMIF(Table291011[],'Summary Expense Report'!A20,Table291011[[Total cost  ]])</f>
        <v>0</v>
      </c>
      <c r="G20" s="82">
        <f ca="1">SUMIF(Table29101112[],'Summary Expense Report'!A20,Table29101112[[Total cost  ]])</f>
        <v>0</v>
      </c>
      <c r="H20" s="82">
        <f ca="1">SUMIF(Table2910111213[],'Summary Expense Report'!A20,Table2910111213[[Total cost  ]])</f>
        <v>0</v>
      </c>
      <c r="I20" s="82">
        <f ca="1">SUMIF(Table291011121314[],'Summary Expense Report'!A20,Table291011121314[[Total cost  ]])</f>
        <v>0</v>
      </c>
      <c r="J20" s="34">
        <f t="shared" ca="1" si="0"/>
        <v>0</v>
      </c>
      <c r="K20" s="34">
        <f t="shared" ca="1" si="1"/>
        <v>0</v>
      </c>
      <c r="L20" s="1"/>
    </row>
    <row r="21" spans="1:12" x14ac:dyDescent="0.3">
      <c r="A21" s="55" t="s">
        <v>21</v>
      </c>
      <c r="B21" s="33"/>
      <c r="C21" s="82">
        <f>SUMIF(Table2[Budget Category],'Summary Expense Report'!A21,Table2[[Total cost  ]])</f>
        <v>0</v>
      </c>
      <c r="D21" s="82">
        <f ca="1">SUMIF(Table29[],'Summary Expense Report'!A21,Table29[[Total cost  ]])</f>
        <v>0</v>
      </c>
      <c r="E21" s="82">
        <f ca="1">SUMIF(Table2910[],'Summary Expense Report'!A21,Table2910[[Total cost  ]])</f>
        <v>0</v>
      </c>
      <c r="F21" s="82">
        <f ca="1">SUMIF(Table291011[],'Summary Expense Report'!A21,Table291011[[Total cost  ]])</f>
        <v>0</v>
      </c>
      <c r="G21" s="82">
        <f ca="1">SUMIF(Table29101112[],'Summary Expense Report'!A21,Table29101112[[Total cost  ]])</f>
        <v>0</v>
      </c>
      <c r="H21" s="82">
        <f ca="1">SUMIF(Table2910111213[],'Summary Expense Report'!A21,Table2910111213[[Total cost  ]])</f>
        <v>0</v>
      </c>
      <c r="I21" s="82">
        <f ca="1">SUMIF(Table291011121314[],'Summary Expense Report'!A21,Table291011121314[[Total cost  ]])</f>
        <v>0</v>
      </c>
      <c r="J21" s="34">
        <f t="shared" ca="1" si="0"/>
        <v>0</v>
      </c>
      <c r="K21" s="34">
        <f t="shared" ca="1" si="1"/>
        <v>0</v>
      </c>
      <c r="L21" s="1"/>
    </row>
    <row r="22" spans="1:12" x14ac:dyDescent="0.3">
      <c r="A22" s="54" t="s">
        <v>22</v>
      </c>
      <c r="B22" s="33"/>
      <c r="C22" s="82">
        <f>SUMIF(Table2[Budget Category],'Summary Expense Report'!A22,Table2[[Total cost  ]])</f>
        <v>0</v>
      </c>
      <c r="D22" s="82">
        <f ca="1">SUMIF(Table29[],'Summary Expense Report'!A22,Table29[[Total cost  ]])</f>
        <v>0</v>
      </c>
      <c r="E22" s="82">
        <f ca="1">SUMIF(Table2910[],'Summary Expense Report'!A22,Table2910[[Total cost  ]])</f>
        <v>0</v>
      </c>
      <c r="F22" s="82">
        <f ca="1">SUMIF(Table291011[],'Summary Expense Report'!A22,Table291011[[Total cost  ]])</f>
        <v>0</v>
      </c>
      <c r="G22" s="82">
        <f ca="1">SUMIF(Table29101112[],'Summary Expense Report'!A22,Table29101112[[Total cost  ]])</f>
        <v>0</v>
      </c>
      <c r="H22" s="82">
        <f ca="1">SUMIF(Table2910111213[],'Summary Expense Report'!A22,Table2910111213[[Total cost  ]])</f>
        <v>0</v>
      </c>
      <c r="I22" s="82">
        <f ca="1">SUMIF(Table291011121314[],'Summary Expense Report'!A22,Table291011121314[[Total cost  ]])</f>
        <v>0</v>
      </c>
      <c r="J22" s="34">
        <f t="shared" ca="1" si="0"/>
        <v>0</v>
      </c>
      <c r="K22" s="34">
        <f t="shared" ca="1" si="1"/>
        <v>0</v>
      </c>
      <c r="L22" s="1"/>
    </row>
    <row r="23" spans="1:12" x14ac:dyDescent="0.3">
      <c r="A23" s="54" t="s">
        <v>23</v>
      </c>
      <c r="B23" s="33"/>
      <c r="C23" s="82">
        <f>SUMIF(Table2[Budget Category],'Summary Expense Report'!A23,Table2[[Total cost  ]])</f>
        <v>0</v>
      </c>
      <c r="D23" s="82">
        <f ca="1">SUMIF(Table29[],'Summary Expense Report'!A23,Table29[[Total cost  ]])</f>
        <v>0</v>
      </c>
      <c r="E23" s="82">
        <f ca="1">SUMIF(Table2910[],'Summary Expense Report'!A23,Table2910[[Total cost  ]])</f>
        <v>0</v>
      </c>
      <c r="F23" s="82">
        <f ca="1">SUMIF(Table291011[],'Summary Expense Report'!A23,Table291011[[Total cost  ]])</f>
        <v>0</v>
      </c>
      <c r="G23" s="82">
        <f ca="1">SUMIF(Table29101112[],'Summary Expense Report'!A23,Table29101112[[Total cost  ]])</f>
        <v>0</v>
      </c>
      <c r="H23" s="82">
        <f ca="1">SUMIF(Table2910111213[],'Summary Expense Report'!A23,Table2910111213[[Total cost  ]])</f>
        <v>0</v>
      </c>
      <c r="I23" s="82">
        <f ca="1">SUMIF(Table291011121314[],'Summary Expense Report'!A23,Table291011121314[[Total cost  ]])</f>
        <v>0</v>
      </c>
      <c r="J23" s="34">
        <f t="shared" ca="1" si="0"/>
        <v>0</v>
      </c>
      <c r="K23" s="34">
        <f t="shared" ca="1" si="1"/>
        <v>0</v>
      </c>
      <c r="L23" s="1"/>
    </row>
    <row r="24" spans="1:12" x14ac:dyDescent="0.3">
      <c r="A24" s="54" t="s">
        <v>24</v>
      </c>
      <c r="B24" s="33"/>
      <c r="C24" s="82">
        <f>SUMIF(Table2[Budget Category],'Summary Expense Report'!A24,Table2[[Total cost  ]])</f>
        <v>0</v>
      </c>
      <c r="D24" s="82">
        <f ca="1">SUMIF(Table29[],'Summary Expense Report'!A24,Table29[[Total cost  ]])</f>
        <v>0</v>
      </c>
      <c r="E24" s="82">
        <f ca="1">SUMIF(Table2910[],'Summary Expense Report'!A24,Table2910[[Total cost  ]])</f>
        <v>0</v>
      </c>
      <c r="F24" s="82">
        <f ca="1">SUMIF(Table291011[],'Summary Expense Report'!A24,Table291011[[Total cost  ]])</f>
        <v>0</v>
      </c>
      <c r="G24" s="82">
        <f ca="1">SUMIF(Table29101112[],'Summary Expense Report'!A24,Table29101112[[Total cost  ]])</f>
        <v>0</v>
      </c>
      <c r="H24" s="82">
        <f ca="1">SUMIF(Table2910111213[],'Summary Expense Report'!A24,Table2910111213[[Total cost  ]])</f>
        <v>0</v>
      </c>
      <c r="I24" s="82">
        <f ca="1">SUMIF(Table291011121314[],'Summary Expense Report'!A24,Table291011121314[[Total cost  ]])</f>
        <v>0</v>
      </c>
      <c r="J24" s="34">
        <f t="shared" ca="1" si="0"/>
        <v>0</v>
      </c>
      <c r="K24" s="34">
        <f t="shared" ca="1" si="1"/>
        <v>0</v>
      </c>
      <c r="L24" s="1"/>
    </row>
    <row r="25" spans="1:12" x14ac:dyDescent="0.3">
      <c r="A25" s="59" t="s">
        <v>25</v>
      </c>
      <c r="B25" s="36"/>
      <c r="C25" s="36"/>
      <c r="D25" s="36"/>
      <c r="E25" s="36"/>
      <c r="F25" s="36"/>
      <c r="G25" s="36"/>
      <c r="H25" s="36"/>
      <c r="I25" s="36"/>
      <c r="J25" s="34">
        <f t="shared" si="0"/>
        <v>0</v>
      </c>
      <c r="K25" s="34">
        <f t="shared" si="1"/>
        <v>0</v>
      </c>
      <c r="L25" s="1"/>
    </row>
    <row r="26" spans="1:12" x14ac:dyDescent="0.3">
      <c r="A26" s="4" t="s">
        <v>26</v>
      </c>
      <c r="B26" s="35"/>
      <c r="C26" s="35"/>
      <c r="D26" s="35"/>
      <c r="E26" s="35"/>
      <c r="F26" s="35"/>
      <c r="G26" s="35"/>
      <c r="H26" s="35"/>
      <c r="I26" s="35"/>
      <c r="J26" s="34">
        <f t="shared" si="0"/>
        <v>0</v>
      </c>
      <c r="K26" s="34">
        <f t="shared" si="1"/>
        <v>0</v>
      </c>
      <c r="L26" s="1"/>
    </row>
    <row r="27" spans="1:12" x14ac:dyDescent="0.3">
      <c r="A27" s="4" t="s">
        <v>27</v>
      </c>
      <c r="B27" s="35"/>
      <c r="C27" s="35"/>
      <c r="D27" s="35"/>
      <c r="E27" s="35"/>
      <c r="F27" s="35"/>
      <c r="G27" s="35"/>
      <c r="H27" s="35"/>
      <c r="I27" s="35"/>
      <c r="J27" s="34">
        <f t="shared" si="0"/>
        <v>0</v>
      </c>
      <c r="K27" s="34">
        <f t="shared" si="1"/>
        <v>0</v>
      </c>
      <c r="L27" s="1"/>
    </row>
    <row r="28" spans="1:12" x14ac:dyDescent="0.3">
      <c r="A28" s="14" t="s">
        <v>28</v>
      </c>
      <c r="B28" s="36"/>
      <c r="C28" s="36"/>
      <c r="D28" s="36"/>
      <c r="E28" s="36"/>
      <c r="F28" s="36"/>
      <c r="G28" s="36"/>
      <c r="H28" s="36"/>
      <c r="I28" s="36"/>
      <c r="J28" s="34">
        <f t="shared" si="0"/>
        <v>0</v>
      </c>
      <c r="K28" s="34">
        <f t="shared" si="1"/>
        <v>0</v>
      </c>
      <c r="L28" s="1"/>
    </row>
    <row r="29" spans="1:12" x14ac:dyDescent="0.3">
      <c r="A29" s="15" t="s">
        <v>29</v>
      </c>
      <c r="B29" s="37">
        <f t="shared" ref="B29:K29" si="2">SUM(B16:B28)</f>
        <v>0</v>
      </c>
      <c r="C29" s="37">
        <f t="shared" si="2"/>
        <v>0</v>
      </c>
      <c r="D29" s="37">
        <f t="shared" ca="1" si="2"/>
        <v>0</v>
      </c>
      <c r="E29" s="37">
        <f t="shared" ca="1" si="2"/>
        <v>0</v>
      </c>
      <c r="F29" s="37">
        <f t="shared" ca="1" si="2"/>
        <v>0</v>
      </c>
      <c r="G29" s="37">
        <f t="shared" ca="1" si="2"/>
        <v>0</v>
      </c>
      <c r="H29" s="37">
        <f t="shared" ca="1" si="2"/>
        <v>0</v>
      </c>
      <c r="I29" s="37">
        <f t="shared" ca="1" si="2"/>
        <v>0</v>
      </c>
      <c r="J29" s="37">
        <f t="shared" ca="1" si="2"/>
        <v>0</v>
      </c>
      <c r="K29" s="38">
        <f t="shared" ca="1" si="2"/>
        <v>0</v>
      </c>
      <c r="L29" s="1"/>
    </row>
    <row r="30" spans="1:12" ht="15" thickBot="1" x14ac:dyDescent="0.35">
      <c r="A30" s="16" t="s">
        <v>30</v>
      </c>
      <c r="B30" s="83"/>
      <c r="C30" s="39"/>
      <c r="D30" s="39"/>
      <c r="E30" s="39"/>
      <c r="F30" s="39"/>
      <c r="G30" s="39"/>
      <c r="H30" s="39"/>
      <c r="I30" s="39"/>
      <c r="J30" s="40">
        <f>SUM(C30:I30)</f>
        <v>0</v>
      </c>
      <c r="K30" s="41">
        <f>B30-J30</f>
        <v>0</v>
      </c>
      <c r="L30" s="1"/>
    </row>
    <row r="31" spans="1:12" ht="15.6" thickTop="1" thickBot="1" x14ac:dyDescent="0.35">
      <c r="A31" s="17" t="s">
        <v>31</v>
      </c>
      <c r="B31" s="42">
        <f>SUM(B29+B30)</f>
        <v>0</v>
      </c>
      <c r="C31" s="42">
        <f>SUM(C29+C30)</f>
        <v>0</v>
      </c>
      <c r="D31" s="42">
        <f t="shared" ref="D31:I31" ca="1" si="3">SUM(D29+D30)</f>
        <v>0</v>
      </c>
      <c r="E31" s="42">
        <f t="shared" ca="1" si="3"/>
        <v>0</v>
      </c>
      <c r="F31" s="42">
        <f t="shared" ca="1" si="3"/>
        <v>0</v>
      </c>
      <c r="G31" s="42">
        <f t="shared" ca="1" si="3"/>
        <v>0</v>
      </c>
      <c r="H31" s="42">
        <f t="shared" ca="1" si="3"/>
        <v>0</v>
      </c>
      <c r="I31" s="42">
        <f t="shared" ca="1" si="3"/>
        <v>0</v>
      </c>
      <c r="J31" s="42">
        <f ca="1">SUM(J29+J30)</f>
        <v>0</v>
      </c>
      <c r="K31" s="43">
        <f ca="1">SUM(K29:K30)</f>
        <v>0</v>
      </c>
      <c r="L31" s="1"/>
    </row>
    <row r="32" spans="1:12" x14ac:dyDescent="0.3">
      <c r="A32" s="18" t="s">
        <v>32</v>
      </c>
      <c r="B32" s="1"/>
      <c r="C32" s="5"/>
      <c r="D32" s="5"/>
      <c r="E32" s="5"/>
      <c r="F32" s="5"/>
      <c r="G32" s="5"/>
      <c r="H32" s="5"/>
      <c r="I32" s="5"/>
      <c r="J32" s="5"/>
      <c r="K32" s="1"/>
      <c r="L32" s="1"/>
    </row>
    <row r="33" spans="1:12" x14ac:dyDescent="0.3">
      <c r="A33" s="18" t="s">
        <v>33</v>
      </c>
      <c r="B33" s="1"/>
      <c r="C33" s="5"/>
      <c r="D33" s="5"/>
      <c r="E33" s="5"/>
      <c r="F33" s="5"/>
      <c r="G33" s="5"/>
      <c r="H33" s="5"/>
      <c r="I33" s="5"/>
      <c r="J33" s="5"/>
      <c r="K33" s="1"/>
      <c r="L33" s="1"/>
    </row>
    <row r="34" spans="1:12" x14ac:dyDescent="0.3">
      <c r="A34" s="56" t="s">
        <v>34</v>
      </c>
      <c r="B34" s="57"/>
      <c r="C34" s="58"/>
      <c r="D34" s="63"/>
      <c r="E34" s="63"/>
      <c r="F34" s="5"/>
      <c r="G34" s="5"/>
      <c r="H34" s="5"/>
      <c r="I34" s="5"/>
      <c r="J34" s="5"/>
      <c r="K34" s="1"/>
      <c r="L34" s="1"/>
    </row>
    <row r="35" spans="1:12" x14ac:dyDescent="0.3">
      <c r="A35" s="18"/>
      <c r="B35" s="1"/>
      <c r="C35" s="5"/>
      <c r="D35" s="5"/>
      <c r="E35" s="5"/>
      <c r="F35" s="5"/>
      <c r="G35" s="5"/>
      <c r="H35" s="5"/>
      <c r="I35" s="5"/>
      <c r="J35" s="5"/>
      <c r="K35" s="1"/>
      <c r="L35" s="1"/>
    </row>
    <row r="36" spans="1:12" x14ac:dyDescent="0.3">
      <c r="A36" s="30" t="s">
        <v>35</v>
      </c>
      <c r="B36" s="1"/>
      <c r="C36" s="5"/>
      <c r="D36" s="5"/>
      <c r="E36" s="5"/>
      <c r="F36" s="5"/>
      <c r="G36" s="5"/>
      <c r="H36" s="5"/>
      <c r="I36" s="5"/>
      <c r="J36" s="5"/>
      <c r="K36" s="1"/>
      <c r="L36" s="1"/>
    </row>
    <row r="37" spans="1:12" x14ac:dyDescent="0.3">
      <c r="A37" s="19" t="s">
        <v>36</v>
      </c>
      <c r="B37" s="31" t="e">
        <f>B30/B29</f>
        <v>#DIV/0!</v>
      </c>
      <c r="C37" s="31" t="e">
        <f t="shared" ref="C37:J37" si="4">C30/C29</f>
        <v>#DIV/0!</v>
      </c>
      <c r="D37" s="31" t="e">
        <f t="shared" ca="1" si="4"/>
        <v>#DIV/0!</v>
      </c>
      <c r="E37" s="31" t="e">
        <f t="shared" ca="1" si="4"/>
        <v>#DIV/0!</v>
      </c>
      <c r="F37" s="31" t="e">
        <f t="shared" ca="1" si="4"/>
        <v>#DIV/0!</v>
      </c>
      <c r="G37" s="31" t="e">
        <f t="shared" ca="1" si="4"/>
        <v>#DIV/0!</v>
      </c>
      <c r="H37" s="31" t="e">
        <f t="shared" ca="1" si="4"/>
        <v>#DIV/0!</v>
      </c>
      <c r="I37" s="31" t="e">
        <f t="shared" ca="1" si="4"/>
        <v>#DIV/0!</v>
      </c>
      <c r="J37" s="31" t="e">
        <f t="shared" ca="1" si="4"/>
        <v>#DIV/0!</v>
      </c>
      <c r="K37" s="1"/>
      <c r="L37" s="1"/>
    </row>
    <row r="38" spans="1:12" x14ac:dyDescent="0.3">
      <c r="A38" s="2" t="s">
        <v>37</v>
      </c>
      <c r="B38" s="1"/>
      <c r="C38" s="5"/>
      <c r="D38" s="5"/>
      <c r="E38" s="5"/>
      <c r="F38" s="5"/>
      <c r="G38" s="5"/>
      <c r="H38" s="5"/>
      <c r="I38" s="5"/>
      <c r="J38" s="5"/>
      <c r="K38" s="1"/>
      <c r="L38" s="1"/>
    </row>
    <row r="39" spans="1:12" x14ac:dyDescent="0.3">
      <c r="A39" s="2"/>
      <c r="B39" s="1"/>
      <c r="C39" s="5"/>
      <c r="D39" s="5"/>
      <c r="E39" s="5"/>
      <c r="F39" s="5"/>
      <c r="G39" s="5"/>
      <c r="H39" s="5"/>
      <c r="I39" s="5"/>
      <c r="J39" s="5"/>
      <c r="K39" s="1"/>
      <c r="L39" s="1"/>
    </row>
    <row r="40" spans="1:12" x14ac:dyDescent="0.3">
      <c r="A40" s="2"/>
      <c r="B40" s="1"/>
      <c r="C40" s="5"/>
      <c r="D40" s="5"/>
      <c r="E40" s="5"/>
      <c r="F40" s="5"/>
      <c r="G40" s="5"/>
      <c r="H40" s="5"/>
      <c r="I40" s="5"/>
      <c r="J40" s="5"/>
      <c r="K40" s="1"/>
      <c r="L40" s="1"/>
    </row>
    <row r="41" spans="1:12" x14ac:dyDescent="0.3">
      <c r="A41" s="29" t="s">
        <v>38</v>
      </c>
      <c r="B41" s="6"/>
      <c r="C41" s="6"/>
      <c r="D41" s="6"/>
      <c r="E41" s="6"/>
      <c r="F41" s="6"/>
      <c r="G41" s="6"/>
      <c r="H41" s="6"/>
      <c r="I41" s="6"/>
      <c r="J41" s="6"/>
      <c r="K41" s="6"/>
      <c r="L41" s="6"/>
    </row>
    <row r="42" spans="1:12" ht="15" customHeight="1" x14ac:dyDescent="0.3">
      <c r="A42" s="94" t="s">
        <v>39</v>
      </c>
      <c r="B42" s="94"/>
      <c r="C42" s="94"/>
      <c r="D42" s="94"/>
      <c r="E42" s="94"/>
      <c r="F42" s="94"/>
      <c r="G42" s="94"/>
      <c r="H42" s="94"/>
      <c r="I42" s="94"/>
      <c r="J42" s="94"/>
      <c r="K42" s="94"/>
      <c r="L42" s="7"/>
    </row>
    <row r="43" spans="1:12" x14ac:dyDescent="0.3">
      <c r="A43" s="8" t="s">
        <v>40</v>
      </c>
      <c r="B43" s="6"/>
      <c r="C43" s="6"/>
      <c r="D43" s="6"/>
      <c r="E43" s="6"/>
      <c r="F43" s="6"/>
      <c r="G43" s="6"/>
      <c r="H43" s="6"/>
      <c r="I43" s="6"/>
      <c r="J43" s="6"/>
      <c r="K43" s="6"/>
      <c r="L43" s="7"/>
    </row>
    <row r="44" spans="1:12" x14ac:dyDescent="0.3">
      <c r="A44" s="20"/>
      <c r="B44" s="20"/>
      <c r="C44" s="20"/>
      <c r="D44" s="20"/>
      <c r="E44" s="20"/>
      <c r="F44" s="20"/>
      <c r="G44" s="20"/>
      <c r="H44" s="20"/>
      <c r="I44" s="20"/>
      <c r="J44" s="20"/>
      <c r="K44" s="20"/>
      <c r="L44" s="7"/>
    </row>
    <row r="45" spans="1:12" x14ac:dyDescent="0.3">
      <c r="A45" s="91"/>
      <c r="B45" s="21"/>
      <c r="C45" s="20"/>
      <c r="D45" s="20"/>
      <c r="E45" s="20"/>
      <c r="F45" s="20"/>
      <c r="G45" s="20"/>
      <c r="H45" s="20"/>
      <c r="I45" s="108" t="s">
        <v>103</v>
      </c>
      <c r="J45" s="20"/>
      <c r="K45" s="20"/>
      <c r="L45" s="7"/>
    </row>
    <row r="46" spans="1:12" x14ac:dyDescent="0.3">
      <c r="A46" s="20" t="s">
        <v>41</v>
      </c>
      <c r="B46" s="20"/>
      <c r="C46" s="20"/>
      <c r="D46" s="20"/>
      <c r="E46" s="20"/>
      <c r="F46" s="20"/>
      <c r="G46" s="20"/>
      <c r="H46" s="20"/>
      <c r="I46" s="22" t="s">
        <v>42</v>
      </c>
      <c r="J46" s="20"/>
      <c r="K46" s="20"/>
      <c r="L46" s="7"/>
    </row>
    <row r="47" spans="1:12" x14ac:dyDescent="0.3">
      <c r="A47" s="47" t="s">
        <v>107</v>
      </c>
      <c r="B47" s="20"/>
      <c r="C47" s="20"/>
      <c r="D47" s="20"/>
      <c r="E47" s="20"/>
      <c r="F47" s="20"/>
      <c r="G47" s="20"/>
      <c r="H47" s="20"/>
      <c r="I47" s="20"/>
      <c r="J47" s="20"/>
      <c r="K47" s="20"/>
      <c r="L47" s="7"/>
    </row>
    <row r="48" spans="1:12" x14ac:dyDescent="0.3">
      <c r="A48" s="20"/>
      <c r="B48" s="20"/>
      <c r="C48" s="20"/>
      <c r="D48" s="20"/>
      <c r="E48" s="20"/>
      <c r="F48" s="20"/>
      <c r="G48" s="20"/>
      <c r="H48" s="20"/>
      <c r="I48" s="20"/>
      <c r="J48" s="20"/>
      <c r="K48" s="20"/>
      <c r="L48" s="7"/>
    </row>
    <row r="49" spans="1:12" x14ac:dyDescent="0.3">
      <c r="A49" s="91"/>
      <c r="B49" s="21"/>
      <c r="C49" s="20"/>
      <c r="D49" s="20"/>
      <c r="E49" s="20"/>
      <c r="F49" s="20"/>
      <c r="G49" s="20"/>
      <c r="H49" s="20"/>
      <c r="I49" s="108" t="s">
        <v>103</v>
      </c>
      <c r="J49" s="20"/>
      <c r="K49" s="20"/>
      <c r="L49" s="7"/>
    </row>
    <row r="50" spans="1:12" x14ac:dyDescent="0.3">
      <c r="A50" s="20" t="s">
        <v>43</v>
      </c>
      <c r="B50" s="20"/>
      <c r="C50" s="20"/>
      <c r="D50" s="20"/>
      <c r="E50" s="20"/>
      <c r="F50" s="20"/>
      <c r="G50" s="20"/>
      <c r="H50" s="20"/>
      <c r="I50" s="22" t="s">
        <v>42</v>
      </c>
      <c r="J50" s="20"/>
      <c r="K50" s="20"/>
      <c r="L50" s="7"/>
    </row>
    <row r="51" spans="1:12" x14ac:dyDescent="0.3">
      <c r="A51" s="47" t="s">
        <v>108</v>
      </c>
      <c r="B51" s="20"/>
      <c r="C51" s="20"/>
      <c r="D51" s="20"/>
      <c r="E51" s="20"/>
      <c r="F51" s="20"/>
      <c r="G51" s="20"/>
      <c r="H51" s="20"/>
      <c r="I51" s="20"/>
      <c r="J51" s="20"/>
      <c r="K51" s="20"/>
      <c r="L51" s="7"/>
    </row>
    <row r="52" spans="1:12" s="7" customFormat="1" x14ac:dyDescent="0.3">
      <c r="A52" s="23"/>
      <c r="B52" s="23"/>
      <c r="C52" s="23"/>
      <c r="D52" s="23"/>
      <c r="E52" s="23"/>
      <c r="F52" s="23"/>
      <c r="G52" s="23"/>
      <c r="H52" s="23"/>
      <c r="I52" s="23"/>
      <c r="J52" s="23"/>
      <c r="K52" s="20"/>
    </row>
    <row r="53" spans="1:12" s="7" customFormat="1" x14ac:dyDescent="0.3">
      <c r="K53" s="6"/>
    </row>
    <row r="54" spans="1:12" s="7" customFormat="1" x14ac:dyDescent="0.3"/>
    <row r="55" spans="1:12" s="7" customFormat="1" x14ac:dyDescent="0.3"/>
    <row r="56" spans="1:12" s="7" customFormat="1" x14ac:dyDescent="0.3"/>
    <row r="57" spans="1:12" s="7" customFormat="1" x14ac:dyDescent="0.3"/>
    <row r="58" spans="1:12" s="7" customFormat="1" x14ac:dyDescent="0.3"/>
    <row r="59" spans="1:12" s="7" customFormat="1" x14ac:dyDescent="0.3"/>
    <row r="60" spans="1:12" s="7" customFormat="1" x14ac:dyDescent="0.3"/>
    <row r="61" spans="1:12" s="7" customFormat="1" x14ac:dyDescent="0.3"/>
    <row r="62" spans="1:12" s="7" customFormat="1" x14ac:dyDescent="0.3"/>
    <row r="63" spans="1:12" s="7" customFormat="1" x14ac:dyDescent="0.3"/>
    <row r="64" spans="1:1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row r="372" s="7" customFormat="1" x14ac:dyDescent="0.3"/>
    <row r="373" s="7" customFormat="1" x14ac:dyDescent="0.3"/>
    <row r="374" s="7" customFormat="1" x14ac:dyDescent="0.3"/>
    <row r="375" s="7" customFormat="1" x14ac:dyDescent="0.3"/>
    <row r="376" s="7" customFormat="1" x14ac:dyDescent="0.3"/>
    <row r="377" s="7" customFormat="1" x14ac:dyDescent="0.3"/>
    <row r="378" s="7" customFormat="1" x14ac:dyDescent="0.3"/>
    <row r="379" s="7" customFormat="1" x14ac:dyDescent="0.3"/>
    <row r="380" s="7" customFormat="1" x14ac:dyDescent="0.3"/>
    <row r="381" s="7" customFormat="1" x14ac:dyDescent="0.3"/>
    <row r="382" s="7" customFormat="1" x14ac:dyDescent="0.3"/>
    <row r="383" s="7" customFormat="1" x14ac:dyDescent="0.3"/>
    <row r="384" s="7" customFormat="1" x14ac:dyDescent="0.3"/>
    <row r="385" s="7" customFormat="1" x14ac:dyDescent="0.3"/>
    <row r="386" s="7" customFormat="1" x14ac:dyDescent="0.3"/>
    <row r="387" s="7" customFormat="1" x14ac:dyDescent="0.3"/>
    <row r="388" s="7" customFormat="1" x14ac:dyDescent="0.3"/>
    <row r="389" s="7" customFormat="1" x14ac:dyDescent="0.3"/>
    <row r="390" s="7" customFormat="1" x14ac:dyDescent="0.3"/>
    <row r="391" s="7" customFormat="1" x14ac:dyDescent="0.3"/>
    <row r="392" s="7" customFormat="1" x14ac:dyDescent="0.3"/>
    <row r="393" s="7" customFormat="1" x14ac:dyDescent="0.3"/>
    <row r="394" s="7" customFormat="1" x14ac:dyDescent="0.3"/>
    <row r="395" s="7" customFormat="1" x14ac:dyDescent="0.3"/>
    <row r="396" s="7" customFormat="1" x14ac:dyDescent="0.3"/>
    <row r="397" s="7" customFormat="1" x14ac:dyDescent="0.3"/>
    <row r="398" s="7" customFormat="1" x14ac:dyDescent="0.3"/>
    <row r="399" s="7" customFormat="1" x14ac:dyDescent="0.3"/>
    <row r="400" s="7" customFormat="1" x14ac:dyDescent="0.3"/>
    <row r="401" s="7" customFormat="1" x14ac:dyDescent="0.3"/>
    <row r="402" s="7" customFormat="1" x14ac:dyDescent="0.3"/>
    <row r="403" s="7" customFormat="1" x14ac:dyDescent="0.3"/>
    <row r="404" s="7" customFormat="1" x14ac:dyDescent="0.3"/>
    <row r="405" s="7" customFormat="1" x14ac:dyDescent="0.3"/>
    <row r="406" s="7" customFormat="1" x14ac:dyDescent="0.3"/>
    <row r="407" s="7" customFormat="1" x14ac:dyDescent="0.3"/>
    <row r="408" s="7" customFormat="1" x14ac:dyDescent="0.3"/>
    <row r="409" s="7" customFormat="1" x14ac:dyDescent="0.3"/>
    <row r="410" s="7" customFormat="1" x14ac:dyDescent="0.3"/>
    <row r="411" s="7" customFormat="1" x14ac:dyDescent="0.3"/>
    <row r="412" s="7" customFormat="1" x14ac:dyDescent="0.3"/>
    <row r="413" s="7" customFormat="1" x14ac:dyDescent="0.3"/>
    <row r="414" s="7" customFormat="1" x14ac:dyDescent="0.3"/>
    <row r="415" s="7" customFormat="1" x14ac:dyDescent="0.3"/>
    <row r="416" s="7" customFormat="1" x14ac:dyDescent="0.3"/>
    <row r="417" s="7" customFormat="1" x14ac:dyDescent="0.3"/>
    <row r="418" s="7" customFormat="1" x14ac:dyDescent="0.3"/>
    <row r="419" s="7" customFormat="1" x14ac:dyDescent="0.3"/>
    <row r="420" s="7" customFormat="1" x14ac:dyDescent="0.3"/>
    <row r="421" s="7" customFormat="1" x14ac:dyDescent="0.3"/>
    <row r="422" s="7" customFormat="1" x14ac:dyDescent="0.3"/>
    <row r="423" s="7" customFormat="1" x14ac:dyDescent="0.3"/>
    <row r="424" s="7" customFormat="1" x14ac:dyDescent="0.3"/>
    <row r="425" s="7" customFormat="1" x14ac:dyDescent="0.3"/>
    <row r="426" s="7" customFormat="1" x14ac:dyDescent="0.3"/>
    <row r="427" s="7" customFormat="1" x14ac:dyDescent="0.3"/>
    <row r="428" s="7" customFormat="1" x14ac:dyDescent="0.3"/>
    <row r="429" s="7" customFormat="1" x14ac:dyDescent="0.3"/>
    <row r="430" s="7" customFormat="1" x14ac:dyDescent="0.3"/>
    <row r="431" s="7" customFormat="1" x14ac:dyDescent="0.3"/>
    <row r="432" s="7" customFormat="1" x14ac:dyDescent="0.3"/>
    <row r="433" s="7" customFormat="1" x14ac:dyDescent="0.3"/>
    <row r="434" s="7" customFormat="1" x14ac:dyDescent="0.3"/>
    <row r="435" s="7" customFormat="1" x14ac:dyDescent="0.3"/>
    <row r="436" s="7" customFormat="1" x14ac:dyDescent="0.3"/>
    <row r="437" s="7" customFormat="1" x14ac:dyDescent="0.3"/>
    <row r="438" s="7" customFormat="1" x14ac:dyDescent="0.3"/>
    <row r="439" s="7" customFormat="1" x14ac:dyDescent="0.3"/>
    <row r="440" s="7" customFormat="1" x14ac:dyDescent="0.3"/>
    <row r="441" s="7" customFormat="1" x14ac:dyDescent="0.3"/>
    <row r="442" s="7" customFormat="1" x14ac:dyDescent="0.3"/>
    <row r="443" s="7" customFormat="1" x14ac:dyDescent="0.3"/>
    <row r="444" s="7" customFormat="1" x14ac:dyDescent="0.3"/>
    <row r="445" s="7" customFormat="1" x14ac:dyDescent="0.3"/>
    <row r="446" s="7" customFormat="1" x14ac:dyDescent="0.3"/>
    <row r="447" s="7" customFormat="1" x14ac:dyDescent="0.3"/>
    <row r="448" s="7" customFormat="1" x14ac:dyDescent="0.3"/>
    <row r="449" s="7" customFormat="1" x14ac:dyDescent="0.3"/>
    <row r="450" s="7" customFormat="1" x14ac:dyDescent="0.3"/>
    <row r="451" s="7" customFormat="1" x14ac:dyDescent="0.3"/>
    <row r="452" s="7" customFormat="1" x14ac:dyDescent="0.3"/>
    <row r="453" s="7" customFormat="1" x14ac:dyDescent="0.3"/>
    <row r="454" s="7" customFormat="1" x14ac:dyDescent="0.3"/>
    <row r="455" s="7" customFormat="1" x14ac:dyDescent="0.3"/>
    <row r="456" s="7" customFormat="1" x14ac:dyDescent="0.3"/>
    <row r="457" s="7" customFormat="1" x14ac:dyDescent="0.3"/>
    <row r="458" s="7" customFormat="1" x14ac:dyDescent="0.3"/>
    <row r="459" s="7" customFormat="1" x14ac:dyDescent="0.3"/>
    <row r="460" s="7" customFormat="1" x14ac:dyDescent="0.3"/>
    <row r="461" s="7" customFormat="1" x14ac:dyDescent="0.3"/>
    <row r="462" s="7" customFormat="1" x14ac:dyDescent="0.3"/>
    <row r="463" s="7" customFormat="1" x14ac:dyDescent="0.3"/>
    <row r="464" s="7" customFormat="1" x14ac:dyDescent="0.3"/>
    <row r="465" s="7" customFormat="1" x14ac:dyDescent="0.3"/>
    <row r="466" s="7" customFormat="1" x14ac:dyDescent="0.3"/>
    <row r="467" s="7" customFormat="1" x14ac:dyDescent="0.3"/>
    <row r="468" s="7" customFormat="1" x14ac:dyDescent="0.3"/>
    <row r="469" s="7" customFormat="1" x14ac:dyDescent="0.3"/>
    <row r="470" s="7" customFormat="1" x14ac:dyDescent="0.3"/>
    <row r="471" s="7" customFormat="1" x14ac:dyDescent="0.3"/>
    <row r="472" s="7" customFormat="1" x14ac:dyDescent="0.3"/>
    <row r="473" s="7" customFormat="1" x14ac:dyDescent="0.3"/>
    <row r="474" s="7" customFormat="1" x14ac:dyDescent="0.3"/>
    <row r="475" s="7" customFormat="1" x14ac:dyDescent="0.3"/>
    <row r="476" s="7" customFormat="1" x14ac:dyDescent="0.3"/>
    <row r="477" s="7" customFormat="1" x14ac:dyDescent="0.3"/>
    <row r="478" s="7" customFormat="1" x14ac:dyDescent="0.3"/>
    <row r="479" s="7" customFormat="1" x14ac:dyDescent="0.3"/>
    <row r="480" s="7" customFormat="1" x14ac:dyDescent="0.3"/>
    <row r="481" s="7" customFormat="1" x14ac:dyDescent="0.3"/>
  </sheetData>
  <protectedRanges>
    <protectedRange algorithmName="SHA-512" hashValue="IzrMjKZXc1VibpStd78UEHWOmHL+q8HeDDvgHBRBsc0AgOY9W1CYr8wSoCI9gZFe/Q9KNLEYbShR5iQtiYp9PQ==" saltValue="5xy1xUnOGmeWB94h+O01Mw==" spinCount="100000" sqref="C17:I24" name="Range1"/>
  </protectedRanges>
  <mergeCells count="5">
    <mergeCell ref="M14:AA15"/>
    <mergeCell ref="A42:K42"/>
    <mergeCell ref="A2:K2"/>
    <mergeCell ref="A3:K3"/>
    <mergeCell ref="A4:K4"/>
  </mergeCells>
  <phoneticPr fontId="6" type="noConversion"/>
  <printOptions horizontalCentered="1" verticalCentered="1"/>
  <pageMargins left="0.7" right="0.7" top="0.75" bottom="0.75" header="0.3" footer="0.3"/>
  <pageSetup scale="75" orientation="portrait" r:id="rId1"/>
  <ignoredErrors>
    <ignoredError sqref="D17:E17 D19:D24"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workbookViewId="0">
      <selection activeCell="B14" sqref="B14"/>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37.21875" bestFit="1" customWidth="1"/>
    <col min="9" max="9" width="34" customWidth="1"/>
    <col min="10" max="11" width="28.44140625" customWidth="1"/>
    <col min="12" max="12" width="27.44140625" customWidth="1"/>
  </cols>
  <sheetData>
    <row r="1" spans="1:16" ht="18.600000000000001" thickBot="1" x14ac:dyDescent="0.35">
      <c r="H1" s="98" t="s">
        <v>44</v>
      </c>
      <c r="I1" s="98"/>
      <c r="J1" s="98"/>
      <c r="K1" s="98"/>
      <c r="L1" s="98"/>
    </row>
    <row r="2" spans="1:16" ht="45.75" customHeight="1" x14ac:dyDescent="0.3">
      <c r="A2" s="99" t="s">
        <v>45</v>
      </c>
      <c r="B2" s="99"/>
      <c r="D2" s="100" t="s">
        <v>46</v>
      </c>
      <c r="E2" s="101"/>
      <c r="F2" s="102"/>
      <c r="G2" s="68"/>
      <c r="H2" s="70" t="s">
        <v>47</v>
      </c>
      <c r="I2" s="70" t="s">
        <v>48</v>
      </c>
      <c r="J2" s="75" t="s">
        <v>49</v>
      </c>
      <c r="K2" s="76" t="s">
        <v>50</v>
      </c>
      <c r="L2" s="75" t="s">
        <v>51</v>
      </c>
    </row>
    <row r="3" spans="1:16" ht="15" customHeight="1" thickBot="1" x14ac:dyDescent="0.35">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70"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 t="shared" si="0"/>
        <v>0</v>
      </c>
    </row>
    <row r="26" spans="1:5" x14ac:dyDescent="0.3">
      <c r="A26" s="52" t="s">
        <v>18</v>
      </c>
      <c r="E26" s="60">
        <f t="shared" si="0"/>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 t="shared" si="0"/>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si="0"/>
        <v>0</v>
      </c>
    </row>
    <row r="64" spans="1:5" x14ac:dyDescent="0.3">
      <c r="A64" t="s">
        <v>20</v>
      </c>
      <c r="E64" s="60">
        <f t="shared" si="0"/>
        <v>0</v>
      </c>
    </row>
    <row r="65" spans="1:5" x14ac:dyDescent="0.3">
      <c r="A65" t="s">
        <v>20</v>
      </c>
      <c r="E65" s="60">
        <f t="shared" si="0"/>
        <v>0</v>
      </c>
    </row>
    <row r="66" spans="1:5" x14ac:dyDescent="0.3">
      <c r="A66" t="s">
        <v>20</v>
      </c>
      <c r="E66" s="60">
        <f t="shared" si="0"/>
        <v>0</v>
      </c>
    </row>
    <row r="67" spans="1:5" x14ac:dyDescent="0.3">
      <c r="A67" t="s">
        <v>20</v>
      </c>
      <c r="E67" s="60">
        <f t="shared" si="0"/>
        <v>0</v>
      </c>
    </row>
    <row r="68" spans="1:5" x14ac:dyDescent="0.3">
      <c r="A68" t="s">
        <v>20</v>
      </c>
      <c r="E68" s="60">
        <f t="shared" si="0"/>
        <v>0</v>
      </c>
    </row>
    <row r="69" spans="1:5" x14ac:dyDescent="0.3">
      <c r="A69" t="s">
        <v>20</v>
      </c>
      <c r="E69" s="60">
        <f t="shared" si="0"/>
        <v>0</v>
      </c>
    </row>
    <row r="70" spans="1:5" x14ac:dyDescent="0.3">
      <c r="A70" t="s">
        <v>20</v>
      </c>
      <c r="E70" s="60">
        <f t="shared" si="0"/>
        <v>0</v>
      </c>
    </row>
    <row r="71" spans="1:5" x14ac:dyDescent="0.3">
      <c r="A71" t="s">
        <v>21</v>
      </c>
      <c r="E71" s="60">
        <f t="shared" ref="E71:E85" si="2">C71*D71</f>
        <v>0</v>
      </c>
    </row>
    <row r="72" spans="1:5" x14ac:dyDescent="0.3">
      <c r="A72" t="s">
        <v>21</v>
      </c>
      <c r="E72" s="60">
        <f t="shared" si="2"/>
        <v>0</v>
      </c>
    </row>
    <row r="73" spans="1:5" x14ac:dyDescent="0.3">
      <c r="A73" t="s">
        <v>21</v>
      </c>
      <c r="E73" s="60">
        <f t="shared" si="2"/>
        <v>0</v>
      </c>
    </row>
    <row r="74" spans="1:5" x14ac:dyDescent="0.3">
      <c r="A74" t="s">
        <v>21</v>
      </c>
      <c r="E74" s="60">
        <f t="shared" si="2"/>
        <v>0</v>
      </c>
    </row>
    <row r="75" spans="1:5" x14ac:dyDescent="0.3">
      <c r="A75" t="s">
        <v>21</v>
      </c>
      <c r="E75" s="60">
        <f t="shared" si="2"/>
        <v>0</v>
      </c>
    </row>
    <row r="76" spans="1:5" x14ac:dyDescent="0.3">
      <c r="A76" t="s">
        <v>21</v>
      </c>
      <c r="E76" s="60">
        <f t="shared" si="2"/>
        <v>0</v>
      </c>
    </row>
    <row r="77" spans="1:5" x14ac:dyDescent="0.3">
      <c r="A77" t="s">
        <v>21</v>
      </c>
      <c r="E77" s="60">
        <f t="shared" si="2"/>
        <v>0</v>
      </c>
    </row>
    <row r="78" spans="1:5" x14ac:dyDescent="0.3">
      <c r="A78" t="s">
        <v>21</v>
      </c>
      <c r="E78" s="60">
        <f t="shared" si="2"/>
        <v>0</v>
      </c>
    </row>
    <row r="79" spans="1:5" x14ac:dyDescent="0.3">
      <c r="A79" t="s">
        <v>21</v>
      </c>
      <c r="E79" s="60">
        <f t="shared" si="2"/>
        <v>0</v>
      </c>
    </row>
    <row r="80" spans="1:5" x14ac:dyDescent="0.3">
      <c r="A80" t="s">
        <v>21</v>
      </c>
      <c r="E80" s="60">
        <f t="shared" si="2"/>
        <v>0</v>
      </c>
    </row>
    <row r="81" spans="1:5" x14ac:dyDescent="0.3">
      <c r="A81" t="s">
        <v>21</v>
      </c>
      <c r="E81" s="60">
        <f t="shared" si="2"/>
        <v>0</v>
      </c>
    </row>
    <row r="82" spans="1:5" x14ac:dyDescent="0.3">
      <c r="A82" t="s">
        <v>21</v>
      </c>
      <c r="E82" s="60">
        <f t="shared" si="2"/>
        <v>0</v>
      </c>
    </row>
    <row r="83" spans="1:5" x14ac:dyDescent="0.3">
      <c r="A83" t="s">
        <v>21</v>
      </c>
      <c r="E83" s="60">
        <f t="shared" si="2"/>
        <v>0</v>
      </c>
    </row>
    <row r="84" spans="1:5" x14ac:dyDescent="0.3">
      <c r="A84" t="s">
        <v>21</v>
      </c>
      <c r="E84" s="60">
        <f t="shared" si="2"/>
        <v>0</v>
      </c>
    </row>
    <row r="85" spans="1:5" x14ac:dyDescent="0.3">
      <c r="A85" t="s">
        <v>21</v>
      </c>
      <c r="E85" s="60">
        <f t="shared" si="2"/>
        <v>0</v>
      </c>
    </row>
    <row r="86" spans="1:5" x14ac:dyDescent="0.3">
      <c r="A86" t="s">
        <v>22</v>
      </c>
      <c r="E86" s="60">
        <f t="shared" ref="E86:E130" si="3">C86*D86</f>
        <v>0</v>
      </c>
    </row>
    <row r="87" spans="1:5" x14ac:dyDescent="0.3">
      <c r="A87" t="s">
        <v>22</v>
      </c>
      <c r="E87" s="60">
        <f t="shared" si="3"/>
        <v>0</v>
      </c>
    </row>
    <row r="88" spans="1:5" x14ac:dyDescent="0.3">
      <c r="A88" t="s">
        <v>22</v>
      </c>
      <c r="E88" s="60">
        <f t="shared" si="3"/>
        <v>0</v>
      </c>
    </row>
    <row r="89" spans="1:5" x14ac:dyDescent="0.3">
      <c r="A89" t="s">
        <v>22</v>
      </c>
      <c r="E89" s="60">
        <f t="shared" si="3"/>
        <v>0</v>
      </c>
    </row>
    <row r="90" spans="1:5" x14ac:dyDescent="0.3">
      <c r="A90" t="s">
        <v>22</v>
      </c>
      <c r="E90" s="60">
        <f t="shared" si="3"/>
        <v>0</v>
      </c>
    </row>
    <row r="91" spans="1:5" x14ac:dyDescent="0.3">
      <c r="A91" t="s">
        <v>22</v>
      </c>
      <c r="E91" s="60">
        <f t="shared" si="3"/>
        <v>0</v>
      </c>
    </row>
    <row r="92" spans="1:5" x14ac:dyDescent="0.3">
      <c r="A92" t="s">
        <v>22</v>
      </c>
      <c r="E92" s="60">
        <f t="shared" si="3"/>
        <v>0</v>
      </c>
    </row>
    <row r="93" spans="1:5" x14ac:dyDescent="0.3">
      <c r="A93" t="s">
        <v>22</v>
      </c>
      <c r="E93" s="60">
        <f t="shared" si="3"/>
        <v>0</v>
      </c>
    </row>
    <row r="94" spans="1:5" x14ac:dyDescent="0.3">
      <c r="A94" t="s">
        <v>22</v>
      </c>
      <c r="E94" s="60">
        <f t="shared" si="3"/>
        <v>0</v>
      </c>
    </row>
    <row r="95" spans="1:5" x14ac:dyDescent="0.3">
      <c r="A95" t="s">
        <v>22</v>
      </c>
      <c r="E95" s="60">
        <f t="shared" si="3"/>
        <v>0</v>
      </c>
    </row>
    <row r="96" spans="1:5" x14ac:dyDescent="0.3">
      <c r="A96" t="s">
        <v>22</v>
      </c>
      <c r="E96" s="60">
        <f t="shared" si="3"/>
        <v>0</v>
      </c>
    </row>
    <row r="97" spans="1:5" x14ac:dyDescent="0.3">
      <c r="A97" t="s">
        <v>22</v>
      </c>
      <c r="E97" s="60">
        <f t="shared" si="3"/>
        <v>0</v>
      </c>
    </row>
    <row r="98" spans="1:5" x14ac:dyDescent="0.3">
      <c r="A98" t="s">
        <v>22</v>
      </c>
      <c r="E98" s="60">
        <f t="shared" si="3"/>
        <v>0</v>
      </c>
    </row>
    <row r="99" spans="1:5" x14ac:dyDescent="0.3">
      <c r="A99" t="s">
        <v>22</v>
      </c>
      <c r="E99" s="60">
        <f t="shared" si="3"/>
        <v>0</v>
      </c>
    </row>
    <row r="100" spans="1:5" x14ac:dyDescent="0.3">
      <c r="A100" t="s">
        <v>22</v>
      </c>
      <c r="E100" s="60">
        <f t="shared" si="3"/>
        <v>0</v>
      </c>
    </row>
    <row r="101" spans="1:5" x14ac:dyDescent="0.3">
      <c r="A101" t="s">
        <v>23</v>
      </c>
      <c r="E101" s="60">
        <f t="shared" si="3"/>
        <v>0</v>
      </c>
    </row>
    <row r="102" spans="1:5" x14ac:dyDescent="0.3">
      <c r="A102" t="s">
        <v>23</v>
      </c>
      <c r="E102" s="60">
        <f t="shared" si="3"/>
        <v>0</v>
      </c>
    </row>
    <row r="103" spans="1:5" x14ac:dyDescent="0.3">
      <c r="A103" t="s">
        <v>23</v>
      </c>
      <c r="E103" s="60">
        <f t="shared" si="3"/>
        <v>0</v>
      </c>
    </row>
    <row r="104" spans="1:5" x14ac:dyDescent="0.3">
      <c r="A104" t="s">
        <v>23</v>
      </c>
      <c r="E104" s="60">
        <f t="shared" si="3"/>
        <v>0</v>
      </c>
    </row>
    <row r="105" spans="1:5" x14ac:dyDescent="0.3">
      <c r="A105" t="s">
        <v>23</v>
      </c>
      <c r="E105" s="60">
        <f t="shared" si="3"/>
        <v>0</v>
      </c>
    </row>
    <row r="106" spans="1:5" x14ac:dyDescent="0.3">
      <c r="A106" t="s">
        <v>23</v>
      </c>
      <c r="E106" s="60">
        <f t="shared" si="3"/>
        <v>0</v>
      </c>
    </row>
    <row r="107" spans="1:5" x14ac:dyDescent="0.3">
      <c r="A107" t="s">
        <v>23</v>
      </c>
      <c r="E107" s="60">
        <f t="shared" si="3"/>
        <v>0</v>
      </c>
    </row>
    <row r="108" spans="1:5" x14ac:dyDescent="0.3">
      <c r="A108" t="s">
        <v>23</v>
      </c>
      <c r="E108" s="60">
        <f t="shared" si="3"/>
        <v>0</v>
      </c>
    </row>
    <row r="109" spans="1:5" x14ac:dyDescent="0.3">
      <c r="A109" t="s">
        <v>23</v>
      </c>
      <c r="E109" s="60">
        <f t="shared" si="3"/>
        <v>0</v>
      </c>
    </row>
    <row r="110" spans="1:5" x14ac:dyDescent="0.3">
      <c r="A110" t="s">
        <v>23</v>
      </c>
      <c r="E110" s="60">
        <f t="shared" si="3"/>
        <v>0</v>
      </c>
    </row>
    <row r="111" spans="1:5" x14ac:dyDescent="0.3">
      <c r="A111" t="s">
        <v>23</v>
      </c>
      <c r="E111" s="60">
        <f t="shared" si="3"/>
        <v>0</v>
      </c>
    </row>
    <row r="112" spans="1:5" x14ac:dyDescent="0.3">
      <c r="A112" t="s">
        <v>23</v>
      </c>
      <c r="E112" s="60">
        <f t="shared" si="3"/>
        <v>0</v>
      </c>
    </row>
    <row r="113" spans="1:5" x14ac:dyDescent="0.3">
      <c r="A113" t="s">
        <v>23</v>
      </c>
      <c r="E113" s="60">
        <f t="shared" si="3"/>
        <v>0</v>
      </c>
    </row>
    <row r="114" spans="1:5" x14ac:dyDescent="0.3">
      <c r="A114" t="s">
        <v>23</v>
      </c>
      <c r="E114" s="60">
        <f t="shared" si="3"/>
        <v>0</v>
      </c>
    </row>
    <row r="115" spans="1:5" x14ac:dyDescent="0.3">
      <c r="A115" t="s">
        <v>23</v>
      </c>
      <c r="E115" s="60">
        <f t="shared" si="3"/>
        <v>0</v>
      </c>
    </row>
    <row r="116" spans="1:5" x14ac:dyDescent="0.3">
      <c r="A116" t="s">
        <v>24</v>
      </c>
      <c r="E116" s="60">
        <f t="shared" si="3"/>
        <v>0</v>
      </c>
    </row>
    <row r="117" spans="1:5" x14ac:dyDescent="0.3">
      <c r="A117" t="s">
        <v>24</v>
      </c>
      <c r="E117" s="60">
        <f t="shared" si="3"/>
        <v>0</v>
      </c>
    </row>
    <row r="118" spans="1:5" x14ac:dyDescent="0.3">
      <c r="A118" t="s">
        <v>24</v>
      </c>
      <c r="E118" s="60">
        <f t="shared" si="3"/>
        <v>0</v>
      </c>
    </row>
    <row r="119" spans="1:5" x14ac:dyDescent="0.3">
      <c r="A119" t="s">
        <v>24</v>
      </c>
      <c r="E119" s="60">
        <f t="shared" si="3"/>
        <v>0</v>
      </c>
    </row>
    <row r="120" spans="1:5" x14ac:dyDescent="0.3">
      <c r="A120" t="s">
        <v>24</v>
      </c>
      <c r="E120" s="60">
        <f t="shared" si="3"/>
        <v>0</v>
      </c>
    </row>
    <row r="121" spans="1:5" x14ac:dyDescent="0.3">
      <c r="A121" t="s">
        <v>24</v>
      </c>
      <c r="E121" s="60">
        <f t="shared" si="3"/>
        <v>0</v>
      </c>
    </row>
    <row r="122" spans="1:5" x14ac:dyDescent="0.3">
      <c r="A122" t="s">
        <v>24</v>
      </c>
      <c r="E122" s="60">
        <f t="shared" si="3"/>
        <v>0</v>
      </c>
    </row>
    <row r="123" spans="1:5" x14ac:dyDescent="0.3">
      <c r="A123" t="s">
        <v>24</v>
      </c>
      <c r="E123" s="60">
        <f t="shared" si="3"/>
        <v>0</v>
      </c>
    </row>
    <row r="124" spans="1:5" x14ac:dyDescent="0.3">
      <c r="A124" t="s">
        <v>24</v>
      </c>
      <c r="E124" s="60">
        <f t="shared" si="3"/>
        <v>0</v>
      </c>
    </row>
    <row r="125" spans="1:5" x14ac:dyDescent="0.3">
      <c r="A125" t="s">
        <v>24</v>
      </c>
      <c r="E125" s="60">
        <f t="shared" si="3"/>
        <v>0</v>
      </c>
    </row>
    <row r="126" spans="1:5" x14ac:dyDescent="0.3">
      <c r="A126" t="s">
        <v>24</v>
      </c>
      <c r="E126" s="60">
        <f t="shared" si="3"/>
        <v>0</v>
      </c>
    </row>
    <row r="127" spans="1:5" x14ac:dyDescent="0.3">
      <c r="A127" t="s">
        <v>24</v>
      </c>
      <c r="E127" s="60">
        <f t="shared" si="3"/>
        <v>0</v>
      </c>
    </row>
    <row r="128" spans="1:5" x14ac:dyDescent="0.3">
      <c r="A128" t="s">
        <v>24</v>
      </c>
      <c r="E128" s="60">
        <f t="shared" si="3"/>
        <v>0</v>
      </c>
    </row>
    <row r="129" spans="1:5" x14ac:dyDescent="0.3">
      <c r="A129" t="s">
        <v>24</v>
      </c>
      <c r="E129" s="60">
        <f t="shared" si="3"/>
        <v>0</v>
      </c>
    </row>
    <row r="130" spans="1:5" x14ac:dyDescent="0.3">
      <c r="A130" t="s">
        <v>24</v>
      </c>
      <c r="E130" s="60">
        <f t="shared" si="3"/>
        <v>0</v>
      </c>
    </row>
  </sheetData>
  <sheetProtection algorithmName="SHA-512" hashValue="nVcfrpIT+5nLJTQT2MRVmDdbfoMztg1ynQdD3T4HSApgez4k7/eYC0UH+JOX1hxmI1IpzK63/A0ZsdmTZmboXw==" saltValue="Wipt3GxVgt4kEBuHvhkaV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activeCell="M23" sqref="M23"/>
    </sheetView>
  </sheetViews>
  <sheetFormatPr defaultColWidth="8.77734375" defaultRowHeight="14.4" x14ac:dyDescent="0.3"/>
  <sheetData>
    <row r="1" spans="1:1" x14ac:dyDescent="0.3">
      <c r="A1" s="28" t="s">
        <v>100</v>
      </c>
    </row>
    <row r="2" spans="1:1" x14ac:dyDescent="0.3">
      <c r="A2" s="28" t="s">
        <v>101</v>
      </c>
    </row>
    <row r="3" spans="1:1" x14ac:dyDescent="0.3">
      <c r="A3" s="28" t="s">
        <v>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67C8-B9CF-49F3-BACC-E09A3914F536}">
  <sheetPr codeName="Sheet3"/>
  <dimension ref="A1:P130"/>
  <sheetViews>
    <sheetView workbookViewId="0">
      <selection activeCell="A2" sqref="A2:B8"/>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15.77734375" customWidth="1"/>
    <col min="9" max="9" width="19.6640625" customWidth="1"/>
    <col min="10" max="11" width="28.44140625" customWidth="1"/>
    <col min="12" max="12" width="27.44140625" customWidth="1"/>
  </cols>
  <sheetData>
    <row r="1" spans="1:16" ht="18" x14ac:dyDescent="0.3">
      <c r="H1" s="98" t="s">
        <v>44</v>
      </c>
      <c r="I1" s="98"/>
      <c r="J1" s="98"/>
      <c r="K1" s="98"/>
      <c r="L1" s="98"/>
    </row>
    <row r="2" spans="1:16" ht="45.75" customHeight="1" x14ac:dyDescent="0.3">
      <c r="A2" s="99" t="s">
        <v>110</v>
      </c>
      <c r="B2" s="99"/>
      <c r="D2" s="100" t="s">
        <v>46</v>
      </c>
      <c r="E2" s="101"/>
      <c r="F2" s="102"/>
      <c r="G2" s="68"/>
      <c r="H2" s="70" t="s">
        <v>47</v>
      </c>
      <c r="I2" s="70" t="s">
        <v>48</v>
      </c>
      <c r="J2" s="75" t="s">
        <v>49</v>
      </c>
      <c r="K2" s="76" t="s">
        <v>50</v>
      </c>
      <c r="L2" s="75" t="s">
        <v>51</v>
      </c>
    </row>
    <row r="3" spans="1:16" ht="15" customHeight="1" x14ac:dyDescent="0.3">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62"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C25*D25</f>
        <v>0</v>
      </c>
    </row>
    <row r="26" spans="1:5" x14ac:dyDescent="0.3">
      <c r="A26" s="52" t="s">
        <v>18</v>
      </c>
      <c r="E26" s="60">
        <f>C26*D26</f>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C39*D39</f>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ref="E63:E115" si="2">C63*D63</f>
        <v>0</v>
      </c>
    </row>
    <row r="64" spans="1:5" x14ac:dyDescent="0.3">
      <c r="A64" t="s">
        <v>20</v>
      </c>
      <c r="E64" s="60">
        <f t="shared" si="2"/>
        <v>0</v>
      </c>
    </row>
    <row r="65" spans="1:5" x14ac:dyDescent="0.3">
      <c r="A65" t="s">
        <v>20</v>
      </c>
      <c r="E65" s="60">
        <f t="shared" si="2"/>
        <v>0</v>
      </c>
    </row>
    <row r="66" spans="1:5" x14ac:dyDescent="0.3">
      <c r="A66" t="s">
        <v>20</v>
      </c>
      <c r="E66" s="60">
        <f t="shared" si="2"/>
        <v>0</v>
      </c>
    </row>
    <row r="67" spans="1:5" x14ac:dyDescent="0.3">
      <c r="A67" t="s">
        <v>20</v>
      </c>
      <c r="E67" s="60">
        <f t="shared" si="2"/>
        <v>0</v>
      </c>
    </row>
    <row r="68" spans="1:5" x14ac:dyDescent="0.3">
      <c r="A68" t="s">
        <v>20</v>
      </c>
      <c r="E68" s="60">
        <f t="shared" si="2"/>
        <v>0</v>
      </c>
    </row>
    <row r="69" spans="1:5" x14ac:dyDescent="0.3">
      <c r="A69" t="s">
        <v>20</v>
      </c>
      <c r="E69" s="60">
        <f t="shared" si="2"/>
        <v>0</v>
      </c>
    </row>
    <row r="70" spans="1:5" x14ac:dyDescent="0.3">
      <c r="A70" t="s">
        <v>20</v>
      </c>
      <c r="E70" s="60">
        <f t="shared" si="2"/>
        <v>0</v>
      </c>
    </row>
    <row r="71" spans="1:5" x14ac:dyDescent="0.3">
      <c r="A71" t="s">
        <v>21</v>
      </c>
      <c r="E71" s="60">
        <f t="shared" ref="E71:E84" si="3">C71*D71</f>
        <v>0</v>
      </c>
    </row>
    <row r="72" spans="1:5" x14ac:dyDescent="0.3">
      <c r="A72" t="s">
        <v>21</v>
      </c>
      <c r="E72" s="60">
        <f t="shared" si="3"/>
        <v>0</v>
      </c>
    </row>
    <row r="73" spans="1:5" x14ac:dyDescent="0.3">
      <c r="A73" t="s">
        <v>21</v>
      </c>
      <c r="E73" s="60">
        <f t="shared" si="3"/>
        <v>0</v>
      </c>
    </row>
    <row r="74" spans="1:5" x14ac:dyDescent="0.3">
      <c r="A74" t="s">
        <v>21</v>
      </c>
      <c r="E74" s="60">
        <f t="shared" si="3"/>
        <v>0</v>
      </c>
    </row>
    <row r="75" spans="1:5" x14ac:dyDescent="0.3">
      <c r="A75" t="s">
        <v>21</v>
      </c>
      <c r="E75" s="60">
        <f t="shared" si="3"/>
        <v>0</v>
      </c>
    </row>
    <row r="76" spans="1:5" x14ac:dyDescent="0.3">
      <c r="A76" t="s">
        <v>21</v>
      </c>
      <c r="E76" s="60">
        <f t="shared" si="3"/>
        <v>0</v>
      </c>
    </row>
    <row r="77" spans="1:5" x14ac:dyDescent="0.3">
      <c r="A77" t="s">
        <v>21</v>
      </c>
      <c r="E77" s="60">
        <f t="shared" si="3"/>
        <v>0</v>
      </c>
    </row>
    <row r="78" spans="1:5" x14ac:dyDescent="0.3">
      <c r="A78" t="s">
        <v>21</v>
      </c>
      <c r="E78" s="60">
        <f t="shared" si="3"/>
        <v>0</v>
      </c>
    </row>
    <row r="79" spans="1:5" x14ac:dyDescent="0.3">
      <c r="A79" t="s">
        <v>21</v>
      </c>
      <c r="E79" s="60">
        <f t="shared" si="3"/>
        <v>0</v>
      </c>
    </row>
    <row r="80" spans="1:5" x14ac:dyDescent="0.3">
      <c r="A80" t="s">
        <v>21</v>
      </c>
      <c r="E80" s="60">
        <f t="shared" si="3"/>
        <v>0</v>
      </c>
    </row>
    <row r="81" spans="1:5" x14ac:dyDescent="0.3">
      <c r="A81" t="s">
        <v>21</v>
      </c>
      <c r="E81" s="60">
        <f t="shared" si="3"/>
        <v>0</v>
      </c>
    </row>
    <row r="82" spans="1:5" x14ac:dyDescent="0.3">
      <c r="A82" t="s">
        <v>21</v>
      </c>
      <c r="E82" s="60">
        <f t="shared" si="3"/>
        <v>0</v>
      </c>
    </row>
    <row r="83" spans="1:5" x14ac:dyDescent="0.3">
      <c r="A83" t="s">
        <v>21</v>
      </c>
      <c r="E83" s="60">
        <f t="shared" si="3"/>
        <v>0</v>
      </c>
    </row>
    <row r="84" spans="1:5" x14ac:dyDescent="0.3">
      <c r="A84" t="s">
        <v>21</v>
      </c>
      <c r="E84" s="60">
        <f t="shared" si="3"/>
        <v>0</v>
      </c>
    </row>
    <row r="85" spans="1:5" x14ac:dyDescent="0.3">
      <c r="A85" t="s">
        <v>21</v>
      </c>
      <c r="E85" s="60">
        <v>0</v>
      </c>
    </row>
    <row r="86" spans="1:5" x14ac:dyDescent="0.3">
      <c r="A86" t="s">
        <v>22</v>
      </c>
      <c r="E86" s="60">
        <f t="shared" si="2"/>
        <v>0</v>
      </c>
    </row>
    <row r="87" spans="1:5" x14ac:dyDescent="0.3">
      <c r="A87" t="s">
        <v>22</v>
      </c>
      <c r="E87" s="60">
        <f t="shared" si="2"/>
        <v>0</v>
      </c>
    </row>
    <row r="88" spans="1:5" x14ac:dyDescent="0.3">
      <c r="A88" t="s">
        <v>22</v>
      </c>
      <c r="E88" s="60">
        <f t="shared" si="2"/>
        <v>0</v>
      </c>
    </row>
    <row r="89" spans="1:5" x14ac:dyDescent="0.3">
      <c r="A89" t="s">
        <v>22</v>
      </c>
      <c r="E89" s="60">
        <f t="shared" si="2"/>
        <v>0</v>
      </c>
    </row>
    <row r="90" spans="1:5" x14ac:dyDescent="0.3">
      <c r="A90" t="s">
        <v>22</v>
      </c>
      <c r="E90" s="60">
        <f t="shared" si="2"/>
        <v>0</v>
      </c>
    </row>
    <row r="91" spans="1:5" x14ac:dyDescent="0.3">
      <c r="A91" t="s">
        <v>22</v>
      </c>
      <c r="E91" s="60">
        <f t="shared" si="2"/>
        <v>0</v>
      </c>
    </row>
    <row r="92" spans="1:5" x14ac:dyDescent="0.3">
      <c r="A92" t="s">
        <v>22</v>
      </c>
      <c r="E92" s="60">
        <f t="shared" si="2"/>
        <v>0</v>
      </c>
    </row>
    <row r="93" spans="1:5" x14ac:dyDescent="0.3">
      <c r="A93" t="s">
        <v>22</v>
      </c>
      <c r="E93" s="60">
        <f t="shared" si="2"/>
        <v>0</v>
      </c>
    </row>
    <row r="94" spans="1:5" x14ac:dyDescent="0.3">
      <c r="A94" t="s">
        <v>22</v>
      </c>
      <c r="E94" s="60">
        <f t="shared" si="2"/>
        <v>0</v>
      </c>
    </row>
    <row r="95" spans="1:5" x14ac:dyDescent="0.3">
      <c r="A95" t="s">
        <v>22</v>
      </c>
      <c r="E95" s="60">
        <f t="shared" si="2"/>
        <v>0</v>
      </c>
    </row>
    <row r="96" spans="1:5" x14ac:dyDescent="0.3">
      <c r="A96" t="s">
        <v>22</v>
      </c>
      <c r="E96" s="60">
        <f t="shared" si="2"/>
        <v>0</v>
      </c>
    </row>
    <row r="97" spans="1:5" x14ac:dyDescent="0.3">
      <c r="A97" t="s">
        <v>22</v>
      </c>
      <c r="E97" s="60">
        <f t="shared" si="2"/>
        <v>0</v>
      </c>
    </row>
    <row r="98" spans="1:5" x14ac:dyDescent="0.3">
      <c r="A98" t="s">
        <v>22</v>
      </c>
      <c r="E98" s="60">
        <f t="shared" si="2"/>
        <v>0</v>
      </c>
    </row>
    <row r="99" spans="1:5" x14ac:dyDescent="0.3">
      <c r="A99" t="s">
        <v>22</v>
      </c>
      <c r="E99" s="60">
        <f t="shared" si="2"/>
        <v>0</v>
      </c>
    </row>
    <row r="100" spans="1:5" x14ac:dyDescent="0.3">
      <c r="A100" t="s">
        <v>22</v>
      </c>
      <c r="E100" s="60">
        <f t="shared" si="2"/>
        <v>0</v>
      </c>
    </row>
    <row r="101" spans="1:5" x14ac:dyDescent="0.3">
      <c r="A101" t="s">
        <v>23</v>
      </c>
      <c r="E101" s="60">
        <f t="shared" si="2"/>
        <v>0</v>
      </c>
    </row>
    <row r="102" spans="1:5" x14ac:dyDescent="0.3">
      <c r="A102" t="s">
        <v>23</v>
      </c>
      <c r="E102" s="60">
        <f t="shared" si="2"/>
        <v>0</v>
      </c>
    </row>
    <row r="103" spans="1:5" x14ac:dyDescent="0.3">
      <c r="A103" t="s">
        <v>23</v>
      </c>
      <c r="E103" s="60">
        <f t="shared" si="2"/>
        <v>0</v>
      </c>
    </row>
    <row r="104" spans="1:5" x14ac:dyDescent="0.3">
      <c r="A104" t="s">
        <v>23</v>
      </c>
      <c r="E104" s="60">
        <f t="shared" si="2"/>
        <v>0</v>
      </c>
    </row>
    <row r="105" spans="1:5" x14ac:dyDescent="0.3">
      <c r="A105" t="s">
        <v>23</v>
      </c>
      <c r="E105" s="60">
        <f t="shared" si="2"/>
        <v>0</v>
      </c>
    </row>
    <row r="106" spans="1:5" x14ac:dyDescent="0.3">
      <c r="A106" t="s">
        <v>23</v>
      </c>
      <c r="E106" s="60">
        <f t="shared" si="2"/>
        <v>0</v>
      </c>
    </row>
    <row r="107" spans="1:5" x14ac:dyDescent="0.3">
      <c r="A107" t="s">
        <v>23</v>
      </c>
      <c r="E107" s="60">
        <f t="shared" si="2"/>
        <v>0</v>
      </c>
    </row>
    <row r="108" spans="1:5" x14ac:dyDescent="0.3">
      <c r="A108" t="s">
        <v>23</v>
      </c>
      <c r="E108" s="60">
        <f t="shared" si="2"/>
        <v>0</v>
      </c>
    </row>
    <row r="109" spans="1:5" x14ac:dyDescent="0.3">
      <c r="A109" t="s">
        <v>23</v>
      </c>
      <c r="E109" s="60">
        <f t="shared" si="2"/>
        <v>0</v>
      </c>
    </row>
    <row r="110" spans="1:5" x14ac:dyDescent="0.3">
      <c r="A110" t="s">
        <v>23</v>
      </c>
      <c r="E110" s="60">
        <f t="shared" si="2"/>
        <v>0</v>
      </c>
    </row>
    <row r="111" spans="1:5" x14ac:dyDescent="0.3">
      <c r="A111" t="s">
        <v>23</v>
      </c>
      <c r="E111" s="60">
        <f t="shared" si="2"/>
        <v>0</v>
      </c>
    </row>
    <row r="112" spans="1:5" x14ac:dyDescent="0.3">
      <c r="A112" t="s">
        <v>23</v>
      </c>
      <c r="E112" s="60">
        <f t="shared" si="2"/>
        <v>0</v>
      </c>
    </row>
    <row r="113" spans="1:5" x14ac:dyDescent="0.3">
      <c r="A113" t="s">
        <v>23</v>
      </c>
      <c r="E113" s="60">
        <f t="shared" si="2"/>
        <v>0</v>
      </c>
    </row>
    <row r="114" spans="1:5" x14ac:dyDescent="0.3">
      <c r="A114" t="s">
        <v>23</v>
      </c>
      <c r="E114" s="60">
        <f t="shared" si="2"/>
        <v>0</v>
      </c>
    </row>
    <row r="115" spans="1:5" x14ac:dyDescent="0.3">
      <c r="A115" t="s">
        <v>23</v>
      </c>
      <c r="E115" s="60">
        <f t="shared" si="2"/>
        <v>0</v>
      </c>
    </row>
    <row r="116" spans="1:5" x14ac:dyDescent="0.3">
      <c r="A116" t="s">
        <v>24</v>
      </c>
      <c r="E116" s="60">
        <f t="shared" ref="E116:E130" si="4">C116*D116</f>
        <v>0</v>
      </c>
    </row>
    <row r="117" spans="1:5" x14ac:dyDescent="0.3">
      <c r="A117" t="s">
        <v>24</v>
      </c>
      <c r="E117" s="60">
        <f t="shared" si="4"/>
        <v>0</v>
      </c>
    </row>
    <row r="118" spans="1:5" x14ac:dyDescent="0.3">
      <c r="A118" t="s">
        <v>24</v>
      </c>
      <c r="E118" s="60">
        <f t="shared" si="4"/>
        <v>0</v>
      </c>
    </row>
    <row r="119" spans="1:5" x14ac:dyDescent="0.3">
      <c r="A119" t="s">
        <v>24</v>
      </c>
      <c r="E119" s="60">
        <f t="shared" si="4"/>
        <v>0</v>
      </c>
    </row>
    <row r="120" spans="1:5" x14ac:dyDescent="0.3">
      <c r="A120" t="s">
        <v>24</v>
      </c>
      <c r="E120" s="60">
        <f t="shared" si="4"/>
        <v>0</v>
      </c>
    </row>
    <row r="121" spans="1:5" x14ac:dyDescent="0.3">
      <c r="A121" t="s">
        <v>24</v>
      </c>
      <c r="E121" s="60">
        <f t="shared" si="4"/>
        <v>0</v>
      </c>
    </row>
    <row r="122" spans="1:5" x14ac:dyDescent="0.3">
      <c r="A122" t="s">
        <v>24</v>
      </c>
      <c r="E122" s="60">
        <f t="shared" si="4"/>
        <v>0</v>
      </c>
    </row>
    <row r="123" spans="1:5" x14ac:dyDescent="0.3">
      <c r="A123" t="s">
        <v>24</v>
      </c>
      <c r="E123" s="60">
        <f t="shared" si="4"/>
        <v>0</v>
      </c>
    </row>
    <row r="124" spans="1:5" x14ac:dyDescent="0.3">
      <c r="A124" t="s">
        <v>24</v>
      </c>
      <c r="E124" s="60">
        <f t="shared" si="4"/>
        <v>0</v>
      </c>
    </row>
    <row r="125" spans="1:5" x14ac:dyDescent="0.3">
      <c r="A125" t="s">
        <v>24</v>
      </c>
      <c r="E125" s="60">
        <f t="shared" si="4"/>
        <v>0</v>
      </c>
    </row>
    <row r="126" spans="1:5" x14ac:dyDescent="0.3">
      <c r="A126" t="s">
        <v>24</v>
      </c>
      <c r="E126" s="60">
        <f t="shared" si="4"/>
        <v>0</v>
      </c>
    </row>
    <row r="127" spans="1:5" x14ac:dyDescent="0.3">
      <c r="A127" t="s">
        <v>24</v>
      </c>
      <c r="E127" s="60">
        <f t="shared" si="4"/>
        <v>0</v>
      </c>
    </row>
    <row r="128" spans="1:5" x14ac:dyDescent="0.3">
      <c r="A128" t="s">
        <v>24</v>
      </c>
      <c r="E128" s="60">
        <f t="shared" si="4"/>
        <v>0</v>
      </c>
    </row>
    <row r="129" spans="1:5" x14ac:dyDescent="0.3">
      <c r="A129" t="s">
        <v>24</v>
      </c>
      <c r="E129" s="60">
        <f t="shared" si="4"/>
        <v>0</v>
      </c>
    </row>
    <row r="130" spans="1:5" x14ac:dyDescent="0.3">
      <c r="A130" t="s">
        <v>24</v>
      </c>
      <c r="E130" s="60">
        <f t="shared" si="4"/>
        <v>0</v>
      </c>
    </row>
  </sheetData>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19"/>
  <sheetViews>
    <sheetView topLeftCell="A8" zoomScale="103" zoomScaleNormal="55" workbookViewId="0">
      <selection activeCell="B9" sqref="B9"/>
    </sheetView>
  </sheetViews>
  <sheetFormatPr defaultColWidth="8.77734375" defaultRowHeight="14.4" x14ac:dyDescent="0.3"/>
  <cols>
    <col min="1" max="1" width="54.44140625" customWidth="1"/>
    <col min="2" max="2" width="109.21875" customWidth="1"/>
  </cols>
  <sheetData>
    <row r="1" spans="1:2" x14ac:dyDescent="0.3">
      <c r="A1" s="48" t="s">
        <v>56</v>
      </c>
      <c r="B1" s="48" t="s">
        <v>57</v>
      </c>
    </row>
    <row r="2" spans="1:2" ht="40.049999999999997" customHeight="1" x14ac:dyDescent="0.3">
      <c r="A2" s="13" t="s">
        <v>16</v>
      </c>
      <c r="B2" s="77" t="s">
        <v>58</v>
      </c>
    </row>
    <row r="3" spans="1:2" ht="42" customHeight="1" x14ac:dyDescent="0.3">
      <c r="A3" s="64" t="s">
        <v>17</v>
      </c>
      <c r="B3" s="50" t="s">
        <v>59</v>
      </c>
    </row>
    <row r="4" spans="1:2" ht="58.5" customHeight="1" x14ac:dyDescent="0.3">
      <c r="A4" s="65" t="s">
        <v>60</v>
      </c>
      <c r="B4" s="77" t="s">
        <v>61</v>
      </c>
    </row>
    <row r="5" spans="1:2" s="78" customFormat="1" ht="58.5" customHeight="1" x14ac:dyDescent="0.3">
      <c r="A5" s="80" t="s">
        <v>19</v>
      </c>
      <c r="B5" s="50" t="s">
        <v>62</v>
      </c>
    </row>
    <row r="6" spans="1:2" ht="75.75" customHeight="1" x14ac:dyDescent="0.3">
      <c r="A6" s="79" t="s">
        <v>20</v>
      </c>
      <c r="B6" s="77" t="s">
        <v>63</v>
      </c>
    </row>
    <row r="7" spans="1:2" s="78" customFormat="1" ht="75.75" customHeight="1" x14ac:dyDescent="0.3">
      <c r="A7" s="81" t="s">
        <v>21</v>
      </c>
      <c r="B7" s="50" t="s">
        <v>64</v>
      </c>
    </row>
    <row r="8" spans="1:2" ht="59.25" customHeight="1" x14ac:dyDescent="0.3">
      <c r="A8" s="65" t="s">
        <v>22</v>
      </c>
      <c r="B8" s="77" t="s">
        <v>65</v>
      </c>
    </row>
    <row r="9" spans="1:2" s="78" customFormat="1" ht="42" customHeight="1" x14ac:dyDescent="0.3">
      <c r="A9" s="80" t="s">
        <v>25</v>
      </c>
      <c r="B9" s="50" t="s">
        <v>66</v>
      </c>
    </row>
    <row r="10" spans="1:2" ht="50.25" customHeight="1" x14ac:dyDescent="0.3">
      <c r="A10" s="65" t="s">
        <v>23</v>
      </c>
      <c r="B10" s="77" t="s">
        <v>67</v>
      </c>
    </row>
    <row r="11" spans="1:2" s="78" customFormat="1" ht="80.55" customHeight="1" x14ac:dyDescent="0.3">
      <c r="A11" s="80" t="s">
        <v>26</v>
      </c>
      <c r="B11" s="50" t="s">
        <v>68</v>
      </c>
    </row>
    <row r="12" spans="1:2" ht="40.049999999999997" customHeight="1" x14ac:dyDescent="0.3">
      <c r="A12" s="65" t="s">
        <v>27</v>
      </c>
      <c r="B12" s="77" t="s">
        <v>69</v>
      </c>
    </row>
    <row r="13" spans="1:2" s="78" customFormat="1" ht="47.25" customHeight="1" x14ac:dyDescent="0.3">
      <c r="A13" s="80" t="s">
        <v>70</v>
      </c>
      <c r="B13" s="50" t="s">
        <v>71</v>
      </c>
    </row>
    <row r="14" spans="1:2" ht="55.5" customHeight="1" x14ac:dyDescent="0.3">
      <c r="A14" s="65" t="s">
        <v>24</v>
      </c>
      <c r="B14" s="77" t="s">
        <v>72</v>
      </c>
    </row>
    <row r="19" spans="2:2" x14ac:dyDescent="0.3">
      <c r="B19" s="49"/>
    </row>
  </sheetData>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4448-9881-4A85-98A7-90C4267B180C}">
  <dimension ref="B2:G8"/>
  <sheetViews>
    <sheetView workbookViewId="0">
      <selection activeCell="L14" sqref="L14"/>
    </sheetView>
  </sheetViews>
  <sheetFormatPr defaultRowHeight="14.4" x14ac:dyDescent="0.3"/>
  <cols>
    <col min="2" max="2" width="27" bestFit="1" customWidth="1"/>
    <col min="3" max="3" width="10.77734375" bestFit="1" customWidth="1"/>
    <col min="4" max="4" width="18.5546875" bestFit="1" customWidth="1"/>
    <col min="5" max="5" width="18.44140625" bestFit="1" customWidth="1"/>
    <col min="6" max="6" width="14.5546875" bestFit="1" customWidth="1"/>
  </cols>
  <sheetData>
    <row r="2" spans="2:7" x14ac:dyDescent="0.3">
      <c r="B2" s="84"/>
      <c r="C2" s="85"/>
      <c r="D2" s="85"/>
      <c r="E2" s="85"/>
      <c r="F2" s="85"/>
    </row>
    <row r="3" spans="2:7" x14ac:dyDescent="0.3">
      <c r="B3" t="s">
        <v>78</v>
      </c>
      <c r="C3" t="s">
        <v>79</v>
      </c>
      <c r="D3" t="s">
        <v>80</v>
      </c>
      <c r="E3" t="s">
        <v>81</v>
      </c>
      <c r="F3" t="s">
        <v>82</v>
      </c>
      <c r="G3" t="s">
        <v>83</v>
      </c>
    </row>
    <row r="5" spans="2:7" x14ac:dyDescent="0.3">
      <c r="B5" t="s">
        <v>84</v>
      </c>
      <c r="C5" t="s">
        <v>85</v>
      </c>
      <c r="D5" t="s">
        <v>86</v>
      </c>
      <c r="E5" t="s">
        <v>77</v>
      </c>
      <c r="F5" t="s">
        <v>87</v>
      </c>
      <c r="G5" t="s">
        <v>74</v>
      </c>
    </row>
    <row r="6" spans="2:7" x14ac:dyDescent="0.3">
      <c r="B6" t="s">
        <v>73</v>
      </c>
      <c r="C6" t="s">
        <v>75</v>
      </c>
      <c r="D6" t="s">
        <v>88</v>
      </c>
      <c r="E6" t="s">
        <v>89</v>
      </c>
      <c r="F6" t="s">
        <v>90</v>
      </c>
      <c r="G6" t="s">
        <v>91</v>
      </c>
    </row>
    <row r="7" spans="2:7" x14ac:dyDescent="0.3">
      <c r="C7" t="s">
        <v>92</v>
      </c>
      <c r="D7" t="s">
        <v>76</v>
      </c>
      <c r="E7" t="s">
        <v>93</v>
      </c>
      <c r="F7" t="s">
        <v>94</v>
      </c>
      <c r="G7" t="s">
        <v>95</v>
      </c>
    </row>
    <row r="8" spans="2:7" x14ac:dyDescent="0.3">
      <c r="C8" t="s">
        <v>96</v>
      </c>
      <c r="D8" t="s">
        <v>97</v>
      </c>
      <c r="E8" t="s">
        <v>98</v>
      </c>
      <c r="F8" t="s">
        <v>99</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topLeftCell="H1" workbookViewId="0">
      <selection activeCell="A13" sqref="A13"/>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37.21875" bestFit="1" customWidth="1"/>
    <col min="9" max="9" width="34" customWidth="1"/>
    <col min="10" max="11" width="28.44140625" customWidth="1"/>
    <col min="12" max="12" width="27.44140625" customWidth="1"/>
  </cols>
  <sheetData>
    <row r="1" spans="1:16" ht="18.600000000000001" thickBot="1" x14ac:dyDescent="0.35">
      <c r="H1" s="98" t="s">
        <v>44</v>
      </c>
      <c r="I1" s="98"/>
      <c r="J1" s="98"/>
      <c r="K1" s="98"/>
      <c r="L1" s="98"/>
    </row>
    <row r="2" spans="1:16" ht="45.75" customHeight="1" x14ac:dyDescent="0.3">
      <c r="A2" s="99" t="s">
        <v>45</v>
      </c>
      <c r="B2" s="99"/>
      <c r="D2" s="100" t="s">
        <v>46</v>
      </c>
      <c r="E2" s="101"/>
      <c r="F2" s="102"/>
      <c r="G2" s="68"/>
      <c r="H2" s="70" t="s">
        <v>47</v>
      </c>
      <c r="I2" s="70" t="s">
        <v>48</v>
      </c>
      <c r="J2" s="75" t="s">
        <v>49</v>
      </c>
      <c r="K2" s="76" t="s">
        <v>50</v>
      </c>
      <c r="L2" s="75" t="s">
        <v>51</v>
      </c>
    </row>
    <row r="3" spans="1:16" ht="15" customHeight="1" thickBot="1" x14ac:dyDescent="0.35">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70"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 t="shared" si="0"/>
        <v>0</v>
      </c>
    </row>
    <row r="26" spans="1:5" x14ac:dyDescent="0.3">
      <c r="A26" s="52" t="s">
        <v>18</v>
      </c>
      <c r="E26" s="60">
        <f t="shared" si="0"/>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 t="shared" si="0"/>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si="0"/>
        <v>0</v>
      </c>
    </row>
    <row r="64" spans="1:5" x14ac:dyDescent="0.3">
      <c r="A64" t="s">
        <v>20</v>
      </c>
      <c r="E64" s="60">
        <f t="shared" si="0"/>
        <v>0</v>
      </c>
    </row>
    <row r="65" spans="1:5" x14ac:dyDescent="0.3">
      <c r="A65" t="s">
        <v>20</v>
      </c>
      <c r="E65" s="60">
        <f t="shared" si="0"/>
        <v>0</v>
      </c>
    </row>
    <row r="66" spans="1:5" x14ac:dyDescent="0.3">
      <c r="A66" t="s">
        <v>20</v>
      </c>
      <c r="E66" s="60">
        <f t="shared" si="0"/>
        <v>0</v>
      </c>
    </row>
    <row r="67" spans="1:5" x14ac:dyDescent="0.3">
      <c r="A67" t="s">
        <v>20</v>
      </c>
      <c r="E67" s="60">
        <f t="shared" si="0"/>
        <v>0</v>
      </c>
    </row>
    <row r="68" spans="1:5" x14ac:dyDescent="0.3">
      <c r="A68" t="s">
        <v>20</v>
      </c>
      <c r="E68" s="60">
        <f t="shared" si="0"/>
        <v>0</v>
      </c>
    </row>
    <row r="69" spans="1:5" x14ac:dyDescent="0.3">
      <c r="A69" t="s">
        <v>20</v>
      </c>
      <c r="E69" s="60">
        <f t="shared" si="0"/>
        <v>0</v>
      </c>
    </row>
    <row r="70" spans="1:5" x14ac:dyDescent="0.3">
      <c r="A70" t="s">
        <v>20</v>
      </c>
      <c r="E70" s="60">
        <f t="shared" si="0"/>
        <v>0</v>
      </c>
    </row>
    <row r="71" spans="1:5" x14ac:dyDescent="0.3">
      <c r="A71" t="s">
        <v>21</v>
      </c>
      <c r="E71" s="60">
        <f t="shared" ref="E71:E85" si="2">C71*D71</f>
        <v>0</v>
      </c>
    </row>
    <row r="72" spans="1:5" x14ac:dyDescent="0.3">
      <c r="A72" t="s">
        <v>21</v>
      </c>
      <c r="E72" s="60">
        <f t="shared" si="2"/>
        <v>0</v>
      </c>
    </row>
    <row r="73" spans="1:5" x14ac:dyDescent="0.3">
      <c r="A73" t="s">
        <v>21</v>
      </c>
      <c r="E73" s="60">
        <f t="shared" si="2"/>
        <v>0</v>
      </c>
    </row>
    <row r="74" spans="1:5" x14ac:dyDescent="0.3">
      <c r="A74" t="s">
        <v>21</v>
      </c>
      <c r="E74" s="60">
        <f t="shared" si="2"/>
        <v>0</v>
      </c>
    </row>
    <row r="75" spans="1:5" x14ac:dyDescent="0.3">
      <c r="A75" t="s">
        <v>21</v>
      </c>
      <c r="E75" s="60">
        <f t="shared" si="2"/>
        <v>0</v>
      </c>
    </row>
    <row r="76" spans="1:5" x14ac:dyDescent="0.3">
      <c r="A76" t="s">
        <v>21</v>
      </c>
      <c r="E76" s="60">
        <f t="shared" si="2"/>
        <v>0</v>
      </c>
    </row>
    <row r="77" spans="1:5" x14ac:dyDescent="0.3">
      <c r="A77" t="s">
        <v>21</v>
      </c>
      <c r="E77" s="60">
        <f t="shared" si="2"/>
        <v>0</v>
      </c>
    </row>
    <row r="78" spans="1:5" x14ac:dyDescent="0.3">
      <c r="A78" t="s">
        <v>21</v>
      </c>
      <c r="E78" s="60">
        <f t="shared" si="2"/>
        <v>0</v>
      </c>
    </row>
    <row r="79" spans="1:5" x14ac:dyDescent="0.3">
      <c r="A79" t="s">
        <v>21</v>
      </c>
      <c r="E79" s="60">
        <f t="shared" si="2"/>
        <v>0</v>
      </c>
    </row>
    <row r="80" spans="1:5" x14ac:dyDescent="0.3">
      <c r="A80" t="s">
        <v>21</v>
      </c>
      <c r="E80" s="60">
        <f t="shared" si="2"/>
        <v>0</v>
      </c>
    </row>
    <row r="81" spans="1:5" x14ac:dyDescent="0.3">
      <c r="A81" t="s">
        <v>21</v>
      </c>
      <c r="E81" s="60">
        <f t="shared" si="2"/>
        <v>0</v>
      </c>
    </row>
    <row r="82" spans="1:5" x14ac:dyDescent="0.3">
      <c r="A82" t="s">
        <v>21</v>
      </c>
      <c r="E82" s="60">
        <f t="shared" si="2"/>
        <v>0</v>
      </c>
    </row>
    <row r="83" spans="1:5" x14ac:dyDescent="0.3">
      <c r="A83" t="s">
        <v>21</v>
      </c>
      <c r="E83" s="60">
        <f t="shared" si="2"/>
        <v>0</v>
      </c>
    </row>
    <row r="84" spans="1:5" x14ac:dyDescent="0.3">
      <c r="A84" t="s">
        <v>21</v>
      </c>
      <c r="E84" s="60">
        <f t="shared" si="2"/>
        <v>0</v>
      </c>
    </row>
    <row r="85" spans="1:5" x14ac:dyDescent="0.3">
      <c r="A85" t="s">
        <v>21</v>
      </c>
      <c r="E85" s="60">
        <f t="shared" si="2"/>
        <v>0</v>
      </c>
    </row>
    <row r="86" spans="1:5" x14ac:dyDescent="0.3">
      <c r="A86" t="s">
        <v>22</v>
      </c>
      <c r="E86" s="60">
        <f t="shared" ref="E86:E130" si="3">C86*D86</f>
        <v>0</v>
      </c>
    </row>
    <row r="87" spans="1:5" x14ac:dyDescent="0.3">
      <c r="A87" t="s">
        <v>22</v>
      </c>
      <c r="E87" s="60">
        <f t="shared" si="3"/>
        <v>0</v>
      </c>
    </row>
    <row r="88" spans="1:5" x14ac:dyDescent="0.3">
      <c r="A88" t="s">
        <v>22</v>
      </c>
      <c r="E88" s="60">
        <f t="shared" si="3"/>
        <v>0</v>
      </c>
    </row>
    <row r="89" spans="1:5" x14ac:dyDescent="0.3">
      <c r="A89" t="s">
        <v>22</v>
      </c>
      <c r="E89" s="60">
        <f t="shared" si="3"/>
        <v>0</v>
      </c>
    </row>
    <row r="90" spans="1:5" x14ac:dyDescent="0.3">
      <c r="A90" t="s">
        <v>22</v>
      </c>
      <c r="E90" s="60">
        <f t="shared" si="3"/>
        <v>0</v>
      </c>
    </row>
    <row r="91" spans="1:5" x14ac:dyDescent="0.3">
      <c r="A91" t="s">
        <v>22</v>
      </c>
      <c r="E91" s="60">
        <f t="shared" si="3"/>
        <v>0</v>
      </c>
    </row>
    <row r="92" spans="1:5" x14ac:dyDescent="0.3">
      <c r="A92" t="s">
        <v>22</v>
      </c>
      <c r="E92" s="60">
        <f t="shared" si="3"/>
        <v>0</v>
      </c>
    </row>
    <row r="93" spans="1:5" x14ac:dyDescent="0.3">
      <c r="A93" t="s">
        <v>22</v>
      </c>
      <c r="E93" s="60">
        <f t="shared" si="3"/>
        <v>0</v>
      </c>
    </row>
    <row r="94" spans="1:5" x14ac:dyDescent="0.3">
      <c r="A94" t="s">
        <v>22</v>
      </c>
      <c r="E94" s="60">
        <f t="shared" si="3"/>
        <v>0</v>
      </c>
    </row>
    <row r="95" spans="1:5" x14ac:dyDescent="0.3">
      <c r="A95" t="s">
        <v>22</v>
      </c>
      <c r="E95" s="60">
        <f t="shared" si="3"/>
        <v>0</v>
      </c>
    </row>
    <row r="96" spans="1:5" x14ac:dyDescent="0.3">
      <c r="A96" t="s">
        <v>22</v>
      </c>
      <c r="E96" s="60">
        <f t="shared" si="3"/>
        <v>0</v>
      </c>
    </row>
    <row r="97" spans="1:5" x14ac:dyDescent="0.3">
      <c r="A97" t="s">
        <v>22</v>
      </c>
      <c r="E97" s="60">
        <f t="shared" si="3"/>
        <v>0</v>
      </c>
    </row>
    <row r="98" spans="1:5" x14ac:dyDescent="0.3">
      <c r="A98" t="s">
        <v>22</v>
      </c>
      <c r="E98" s="60">
        <f t="shared" si="3"/>
        <v>0</v>
      </c>
    </row>
    <row r="99" spans="1:5" x14ac:dyDescent="0.3">
      <c r="A99" t="s">
        <v>22</v>
      </c>
      <c r="E99" s="60">
        <f t="shared" si="3"/>
        <v>0</v>
      </c>
    </row>
    <row r="100" spans="1:5" x14ac:dyDescent="0.3">
      <c r="A100" t="s">
        <v>22</v>
      </c>
      <c r="E100" s="60">
        <f t="shared" si="3"/>
        <v>0</v>
      </c>
    </row>
    <row r="101" spans="1:5" x14ac:dyDescent="0.3">
      <c r="A101" t="s">
        <v>23</v>
      </c>
      <c r="E101" s="60">
        <f t="shared" si="3"/>
        <v>0</v>
      </c>
    </row>
    <row r="102" spans="1:5" x14ac:dyDescent="0.3">
      <c r="A102" t="s">
        <v>23</v>
      </c>
      <c r="E102" s="60">
        <f t="shared" si="3"/>
        <v>0</v>
      </c>
    </row>
    <row r="103" spans="1:5" x14ac:dyDescent="0.3">
      <c r="A103" t="s">
        <v>23</v>
      </c>
      <c r="E103" s="60">
        <f t="shared" si="3"/>
        <v>0</v>
      </c>
    </row>
    <row r="104" spans="1:5" x14ac:dyDescent="0.3">
      <c r="A104" t="s">
        <v>23</v>
      </c>
      <c r="E104" s="60">
        <f t="shared" si="3"/>
        <v>0</v>
      </c>
    </row>
    <row r="105" spans="1:5" x14ac:dyDescent="0.3">
      <c r="A105" t="s">
        <v>23</v>
      </c>
      <c r="E105" s="60">
        <f t="shared" si="3"/>
        <v>0</v>
      </c>
    </row>
    <row r="106" spans="1:5" x14ac:dyDescent="0.3">
      <c r="A106" t="s">
        <v>23</v>
      </c>
      <c r="E106" s="60">
        <f t="shared" si="3"/>
        <v>0</v>
      </c>
    </row>
    <row r="107" spans="1:5" x14ac:dyDescent="0.3">
      <c r="A107" t="s">
        <v>23</v>
      </c>
      <c r="E107" s="60">
        <f t="shared" si="3"/>
        <v>0</v>
      </c>
    </row>
    <row r="108" spans="1:5" x14ac:dyDescent="0.3">
      <c r="A108" t="s">
        <v>23</v>
      </c>
      <c r="E108" s="60">
        <f t="shared" si="3"/>
        <v>0</v>
      </c>
    </row>
    <row r="109" spans="1:5" x14ac:dyDescent="0.3">
      <c r="A109" t="s">
        <v>23</v>
      </c>
      <c r="E109" s="60">
        <f t="shared" si="3"/>
        <v>0</v>
      </c>
    </row>
    <row r="110" spans="1:5" x14ac:dyDescent="0.3">
      <c r="A110" t="s">
        <v>23</v>
      </c>
      <c r="E110" s="60">
        <f t="shared" si="3"/>
        <v>0</v>
      </c>
    </row>
    <row r="111" spans="1:5" x14ac:dyDescent="0.3">
      <c r="A111" t="s">
        <v>23</v>
      </c>
      <c r="E111" s="60">
        <f t="shared" si="3"/>
        <v>0</v>
      </c>
    </row>
    <row r="112" spans="1:5" x14ac:dyDescent="0.3">
      <c r="A112" t="s">
        <v>23</v>
      </c>
      <c r="E112" s="60">
        <f t="shared" si="3"/>
        <v>0</v>
      </c>
    </row>
    <row r="113" spans="1:5" x14ac:dyDescent="0.3">
      <c r="A113" t="s">
        <v>23</v>
      </c>
      <c r="E113" s="60">
        <f t="shared" si="3"/>
        <v>0</v>
      </c>
    </row>
    <row r="114" spans="1:5" x14ac:dyDescent="0.3">
      <c r="A114" t="s">
        <v>23</v>
      </c>
      <c r="E114" s="60">
        <f t="shared" si="3"/>
        <v>0</v>
      </c>
    </row>
    <row r="115" spans="1:5" x14ac:dyDescent="0.3">
      <c r="A115" t="s">
        <v>23</v>
      </c>
      <c r="E115" s="60">
        <f t="shared" si="3"/>
        <v>0</v>
      </c>
    </row>
    <row r="116" spans="1:5" x14ac:dyDescent="0.3">
      <c r="A116" t="s">
        <v>24</v>
      </c>
      <c r="E116" s="60">
        <f t="shared" si="3"/>
        <v>0</v>
      </c>
    </row>
    <row r="117" spans="1:5" x14ac:dyDescent="0.3">
      <c r="A117" t="s">
        <v>24</v>
      </c>
      <c r="E117" s="60">
        <f t="shared" si="3"/>
        <v>0</v>
      </c>
    </row>
    <row r="118" spans="1:5" x14ac:dyDescent="0.3">
      <c r="A118" t="s">
        <v>24</v>
      </c>
      <c r="E118" s="60">
        <f t="shared" si="3"/>
        <v>0</v>
      </c>
    </row>
    <row r="119" spans="1:5" x14ac:dyDescent="0.3">
      <c r="A119" t="s">
        <v>24</v>
      </c>
      <c r="E119" s="60">
        <f t="shared" si="3"/>
        <v>0</v>
      </c>
    </row>
    <row r="120" spans="1:5" x14ac:dyDescent="0.3">
      <c r="A120" t="s">
        <v>24</v>
      </c>
      <c r="E120" s="60">
        <f t="shared" si="3"/>
        <v>0</v>
      </c>
    </row>
    <row r="121" spans="1:5" x14ac:dyDescent="0.3">
      <c r="A121" t="s">
        <v>24</v>
      </c>
      <c r="E121" s="60">
        <f t="shared" si="3"/>
        <v>0</v>
      </c>
    </row>
    <row r="122" spans="1:5" x14ac:dyDescent="0.3">
      <c r="A122" t="s">
        <v>24</v>
      </c>
      <c r="E122" s="60">
        <f t="shared" si="3"/>
        <v>0</v>
      </c>
    </row>
    <row r="123" spans="1:5" x14ac:dyDescent="0.3">
      <c r="A123" t="s">
        <v>24</v>
      </c>
      <c r="E123" s="60">
        <f t="shared" si="3"/>
        <v>0</v>
      </c>
    </row>
    <row r="124" spans="1:5" x14ac:dyDescent="0.3">
      <c r="A124" t="s">
        <v>24</v>
      </c>
      <c r="E124" s="60">
        <f t="shared" si="3"/>
        <v>0</v>
      </c>
    </row>
    <row r="125" spans="1:5" x14ac:dyDescent="0.3">
      <c r="A125" t="s">
        <v>24</v>
      </c>
      <c r="E125" s="60">
        <f t="shared" si="3"/>
        <v>0</v>
      </c>
    </row>
    <row r="126" spans="1:5" x14ac:dyDescent="0.3">
      <c r="A126" t="s">
        <v>24</v>
      </c>
      <c r="E126" s="60">
        <f t="shared" si="3"/>
        <v>0</v>
      </c>
    </row>
    <row r="127" spans="1:5" x14ac:dyDescent="0.3">
      <c r="A127" t="s">
        <v>24</v>
      </c>
      <c r="E127" s="60">
        <f t="shared" si="3"/>
        <v>0</v>
      </c>
    </row>
    <row r="128" spans="1:5" x14ac:dyDescent="0.3">
      <c r="A128" t="s">
        <v>24</v>
      </c>
      <c r="E128" s="60">
        <f t="shared" si="3"/>
        <v>0</v>
      </c>
    </row>
    <row r="129" spans="1:5" x14ac:dyDescent="0.3">
      <c r="A129" t="s">
        <v>24</v>
      </c>
      <c r="E129" s="60">
        <f t="shared" si="3"/>
        <v>0</v>
      </c>
    </row>
    <row r="130" spans="1:5" x14ac:dyDescent="0.3">
      <c r="A130" t="s">
        <v>24</v>
      </c>
      <c r="E130" s="60">
        <f t="shared" si="3"/>
        <v>0</v>
      </c>
    </row>
  </sheetData>
  <sheetProtection algorithmName="SHA-512" hashValue="GyZsSJzGRUjIyj7qZodSxf6YO7Fsi57g+97P4TrmZWHC8vsASv8QG+7db97RsvGEzO2iJxhF3mGWYxySzUuhcQ==" saltValue="m17K8VrsWS3nH+mSbqqFXQ=="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workbookViewId="0">
      <selection activeCell="C24" sqref="C24"/>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37.21875" bestFit="1" customWidth="1"/>
    <col min="9" max="9" width="34" customWidth="1"/>
    <col min="10" max="11" width="28.44140625" customWidth="1"/>
    <col min="12" max="12" width="27.44140625" customWidth="1"/>
  </cols>
  <sheetData>
    <row r="1" spans="1:16" ht="18.600000000000001" thickBot="1" x14ac:dyDescent="0.35">
      <c r="H1" s="98" t="s">
        <v>44</v>
      </c>
      <c r="I1" s="98"/>
      <c r="J1" s="98"/>
      <c r="K1" s="98"/>
      <c r="L1" s="98"/>
    </row>
    <row r="2" spans="1:16" ht="45.75" customHeight="1" x14ac:dyDescent="0.3">
      <c r="A2" s="99" t="s">
        <v>45</v>
      </c>
      <c r="B2" s="99"/>
      <c r="D2" s="100" t="s">
        <v>46</v>
      </c>
      <c r="E2" s="101"/>
      <c r="F2" s="102"/>
      <c r="G2" s="68"/>
      <c r="H2" s="70" t="s">
        <v>47</v>
      </c>
      <c r="I2" s="70" t="s">
        <v>48</v>
      </c>
      <c r="J2" s="75" t="s">
        <v>49</v>
      </c>
      <c r="K2" s="76" t="s">
        <v>50</v>
      </c>
      <c r="L2" s="75" t="s">
        <v>51</v>
      </c>
    </row>
    <row r="3" spans="1:16" ht="15" customHeight="1" thickBot="1" x14ac:dyDescent="0.35">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70"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 t="shared" si="0"/>
        <v>0</v>
      </c>
    </row>
    <row r="26" spans="1:5" x14ac:dyDescent="0.3">
      <c r="A26" s="52" t="s">
        <v>18</v>
      </c>
      <c r="E26" s="60">
        <f t="shared" si="0"/>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 t="shared" si="0"/>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si="0"/>
        <v>0</v>
      </c>
    </row>
    <row r="64" spans="1:5" x14ac:dyDescent="0.3">
      <c r="A64" t="s">
        <v>20</v>
      </c>
      <c r="E64" s="60">
        <f t="shared" si="0"/>
        <v>0</v>
      </c>
    </row>
    <row r="65" spans="1:5" x14ac:dyDescent="0.3">
      <c r="A65" t="s">
        <v>20</v>
      </c>
      <c r="E65" s="60">
        <f t="shared" si="0"/>
        <v>0</v>
      </c>
    </row>
    <row r="66" spans="1:5" x14ac:dyDescent="0.3">
      <c r="A66" t="s">
        <v>20</v>
      </c>
      <c r="E66" s="60">
        <f t="shared" si="0"/>
        <v>0</v>
      </c>
    </row>
    <row r="67" spans="1:5" x14ac:dyDescent="0.3">
      <c r="A67" t="s">
        <v>20</v>
      </c>
      <c r="E67" s="60">
        <f t="shared" si="0"/>
        <v>0</v>
      </c>
    </row>
    <row r="68" spans="1:5" x14ac:dyDescent="0.3">
      <c r="A68" t="s">
        <v>20</v>
      </c>
      <c r="E68" s="60">
        <f t="shared" si="0"/>
        <v>0</v>
      </c>
    </row>
    <row r="69" spans="1:5" x14ac:dyDescent="0.3">
      <c r="A69" t="s">
        <v>20</v>
      </c>
      <c r="E69" s="60">
        <f t="shared" si="0"/>
        <v>0</v>
      </c>
    </row>
    <row r="70" spans="1:5" x14ac:dyDescent="0.3">
      <c r="A70" t="s">
        <v>20</v>
      </c>
      <c r="E70" s="60">
        <f t="shared" si="0"/>
        <v>0</v>
      </c>
    </row>
    <row r="71" spans="1:5" x14ac:dyDescent="0.3">
      <c r="A71" t="s">
        <v>21</v>
      </c>
      <c r="E71" s="60">
        <f t="shared" ref="E71:E85" si="2">C71*D71</f>
        <v>0</v>
      </c>
    </row>
    <row r="72" spans="1:5" x14ac:dyDescent="0.3">
      <c r="A72" t="s">
        <v>21</v>
      </c>
      <c r="E72" s="60">
        <f t="shared" si="2"/>
        <v>0</v>
      </c>
    </row>
    <row r="73" spans="1:5" x14ac:dyDescent="0.3">
      <c r="A73" t="s">
        <v>21</v>
      </c>
      <c r="E73" s="60">
        <f t="shared" si="2"/>
        <v>0</v>
      </c>
    </row>
    <row r="74" spans="1:5" x14ac:dyDescent="0.3">
      <c r="A74" t="s">
        <v>21</v>
      </c>
      <c r="E74" s="60">
        <f t="shared" si="2"/>
        <v>0</v>
      </c>
    </row>
    <row r="75" spans="1:5" x14ac:dyDescent="0.3">
      <c r="A75" t="s">
        <v>21</v>
      </c>
      <c r="E75" s="60">
        <f t="shared" si="2"/>
        <v>0</v>
      </c>
    </row>
    <row r="76" spans="1:5" x14ac:dyDescent="0.3">
      <c r="A76" t="s">
        <v>21</v>
      </c>
      <c r="E76" s="60">
        <f t="shared" si="2"/>
        <v>0</v>
      </c>
    </row>
    <row r="77" spans="1:5" x14ac:dyDescent="0.3">
      <c r="A77" t="s">
        <v>21</v>
      </c>
      <c r="E77" s="60">
        <f t="shared" si="2"/>
        <v>0</v>
      </c>
    </row>
    <row r="78" spans="1:5" x14ac:dyDescent="0.3">
      <c r="A78" t="s">
        <v>21</v>
      </c>
      <c r="E78" s="60">
        <f t="shared" si="2"/>
        <v>0</v>
      </c>
    </row>
    <row r="79" spans="1:5" x14ac:dyDescent="0.3">
      <c r="A79" t="s">
        <v>21</v>
      </c>
      <c r="E79" s="60">
        <f t="shared" si="2"/>
        <v>0</v>
      </c>
    </row>
    <row r="80" spans="1:5" x14ac:dyDescent="0.3">
      <c r="A80" t="s">
        <v>21</v>
      </c>
      <c r="E80" s="60">
        <f t="shared" si="2"/>
        <v>0</v>
      </c>
    </row>
    <row r="81" spans="1:5" x14ac:dyDescent="0.3">
      <c r="A81" t="s">
        <v>21</v>
      </c>
      <c r="E81" s="60">
        <f t="shared" si="2"/>
        <v>0</v>
      </c>
    </row>
    <row r="82" spans="1:5" x14ac:dyDescent="0.3">
      <c r="A82" t="s">
        <v>21</v>
      </c>
      <c r="E82" s="60">
        <f t="shared" si="2"/>
        <v>0</v>
      </c>
    </row>
    <row r="83" spans="1:5" x14ac:dyDescent="0.3">
      <c r="A83" t="s">
        <v>21</v>
      </c>
      <c r="E83" s="60">
        <f t="shared" si="2"/>
        <v>0</v>
      </c>
    </row>
    <row r="84" spans="1:5" x14ac:dyDescent="0.3">
      <c r="A84" t="s">
        <v>21</v>
      </c>
      <c r="E84" s="60">
        <f t="shared" si="2"/>
        <v>0</v>
      </c>
    </row>
    <row r="85" spans="1:5" x14ac:dyDescent="0.3">
      <c r="A85" t="s">
        <v>21</v>
      </c>
      <c r="E85" s="60">
        <f t="shared" si="2"/>
        <v>0</v>
      </c>
    </row>
    <row r="86" spans="1:5" x14ac:dyDescent="0.3">
      <c r="A86" t="s">
        <v>22</v>
      </c>
      <c r="E86" s="60">
        <f t="shared" ref="E86:E130" si="3">C86*D86</f>
        <v>0</v>
      </c>
    </row>
    <row r="87" spans="1:5" x14ac:dyDescent="0.3">
      <c r="A87" t="s">
        <v>22</v>
      </c>
      <c r="E87" s="60">
        <f t="shared" si="3"/>
        <v>0</v>
      </c>
    </row>
    <row r="88" spans="1:5" x14ac:dyDescent="0.3">
      <c r="A88" t="s">
        <v>22</v>
      </c>
      <c r="E88" s="60">
        <f t="shared" si="3"/>
        <v>0</v>
      </c>
    </row>
    <row r="89" spans="1:5" x14ac:dyDescent="0.3">
      <c r="A89" t="s">
        <v>22</v>
      </c>
      <c r="E89" s="60">
        <f t="shared" si="3"/>
        <v>0</v>
      </c>
    </row>
    <row r="90" spans="1:5" x14ac:dyDescent="0.3">
      <c r="A90" t="s">
        <v>22</v>
      </c>
      <c r="E90" s="60">
        <f t="shared" si="3"/>
        <v>0</v>
      </c>
    </row>
    <row r="91" spans="1:5" x14ac:dyDescent="0.3">
      <c r="A91" t="s">
        <v>22</v>
      </c>
      <c r="E91" s="60">
        <f t="shared" si="3"/>
        <v>0</v>
      </c>
    </row>
    <row r="92" spans="1:5" x14ac:dyDescent="0.3">
      <c r="A92" t="s">
        <v>22</v>
      </c>
      <c r="E92" s="60">
        <f t="shared" si="3"/>
        <v>0</v>
      </c>
    </row>
    <row r="93" spans="1:5" x14ac:dyDescent="0.3">
      <c r="A93" t="s">
        <v>22</v>
      </c>
      <c r="E93" s="60">
        <f t="shared" si="3"/>
        <v>0</v>
      </c>
    </row>
    <row r="94" spans="1:5" x14ac:dyDescent="0.3">
      <c r="A94" t="s">
        <v>22</v>
      </c>
      <c r="E94" s="60">
        <f t="shared" si="3"/>
        <v>0</v>
      </c>
    </row>
    <row r="95" spans="1:5" x14ac:dyDescent="0.3">
      <c r="A95" t="s">
        <v>22</v>
      </c>
      <c r="E95" s="60">
        <f t="shared" si="3"/>
        <v>0</v>
      </c>
    </row>
    <row r="96" spans="1:5" x14ac:dyDescent="0.3">
      <c r="A96" t="s">
        <v>22</v>
      </c>
      <c r="E96" s="60">
        <f t="shared" si="3"/>
        <v>0</v>
      </c>
    </row>
    <row r="97" spans="1:5" x14ac:dyDescent="0.3">
      <c r="A97" t="s">
        <v>22</v>
      </c>
      <c r="E97" s="60">
        <f t="shared" si="3"/>
        <v>0</v>
      </c>
    </row>
    <row r="98" spans="1:5" x14ac:dyDescent="0.3">
      <c r="A98" t="s">
        <v>22</v>
      </c>
      <c r="E98" s="60">
        <f t="shared" si="3"/>
        <v>0</v>
      </c>
    </row>
    <row r="99" spans="1:5" x14ac:dyDescent="0.3">
      <c r="A99" t="s">
        <v>22</v>
      </c>
      <c r="E99" s="60">
        <f t="shared" si="3"/>
        <v>0</v>
      </c>
    </row>
    <row r="100" spans="1:5" x14ac:dyDescent="0.3">
      <c r="A100" t="s">
        <v>22</v>
      </c>
      <c r="E100" s="60">
        <f t="shared" si="3"/>
        <v>0</v>
      </c>
    </row>
    <row r="101" spans="1:5" x14ac:dyDescent="0.3">
      <c r="A101" t="s">
        <v>23</v>
      </c>
      <c r="E101" s="60">
        <f t="shared" si="3"/>
        <v>0</v>
      </c>
    </row>
    <row r="102" spans="1:5" x14ac:dyDescent="0.3">
      <c r="A102" t="s">
        <v>23</v>
      </c>
      <c r="E102" s="60">
        <f t="shared" si="3"/>
        <v>0</v>
      </c>
    </row>
    <row r="103" spans="1:5" x14ac:dyDescent="0.3">
      <c r="A103" t="s">
        <v>23</v>
      </c>
      <c r="E103" s="60">
        <f t="shared" si="3"/>
        <v>0</v>
      </c>
    </row>
    <row r="104" spans="1:5" x14ac:dyDescent="0.3">
      <c r="A104" t="s">
        <v>23</v>
      </c>
      <c r="E104" s="60">
        <f t="shared" si="3"/>
        <v>0</v>
      </c>
    </row>
    <row r="105" spans="1:5" x14ac:dyDescent="0.3">
      <c r="A105" t="s">
        <v>23</v>
      </c>
      <c r="E105" s="60">
        <f t="shared" si="3"/>
        <v>0</v>
      </c>
    </row>
    <row r="106" spans="1:5" x14ac:dyDescent="0.3">
      <c r="A106" t="s">
        <v>23</v>
      </c>
      <c r="E106" s="60">
        <f t="shared" si="3"/>
        <v>0</v>
      </c>
    </row>
    <row r="107" spans="1:5" x14ac:dyDescent="0.3">
      <c r="A107" t="s">
        <v>23</v>
      </c>
      <c r="E107" s="60">
        <f t="shared" si="3"/>
        <v>0</v>
      </c>
    </row>
    <row r="108" spans="1:5" x14ac:dyDescent="0.3">
      <c r="A108" t="s">
        <v>23</v>
      </c>
      <c r="E108" s="60">
        <f t="shared" si="3"/>
        <v>0</v>
      </c>
    </row>
    <row r="109" spans="1:5" x14ac:dyDescent="0.3">
      <c r="A109" t="s">
        <v>23</v>
      </c>
      <c r="E109" s="60">
        <f t="shared" si="3"/>
        <v>0</v>
      </c>
    </row>
    <row r="110" spans="1:5" x14ac:dyDescent="0.3">
      <c r="A110" t="s">
        <v>23</v>
      </c>
      <c r="E110" s="60">
        <f t="shared" si="3"/>
        <v>0</v>
      </c>
    </row>
    <row r="111" spans="1:5" x14ac:dyDescent="0.3">
      <c r="A111" t="s">
        <v>23</v>
      </c>
      <c r="E111" s="60">
        <f t="shared" si="3"/>
        <v>0</v>
      </c>
    </row>
    <row r="112" spans="1:5" x14ac:dyDescent="0.3">
      <c r="A112" t="s">
        <v>23</v>
      </c>
      <c r="E112" s="60">
        <f t="shared" si="3"/>
        <v>0</v>
      </c>
    </row>
    <row r="113" spans="1:5" x14ac:dyDescent="0.3">
      <c r="A113" t="s">
        <v>23</v>
      </c>
      <c r="E113" s="60">
        <f t="shared" si="3"/>
        <v>0</v>
      </c>
    </row>
    <row r="114" spans="1:5" x14ac:dyDescent="0.3">
      <c r="A114" t="s">
        <v>23</v>
      </c>
      <c r="E114" s="60">
        <f t="shared" si="3"/>
        <v>0</v>
      </c>
    </row>
    <row r="115" spans="1:5" x14ac:dyDescent="0.3">
      <c r="A115" t="s">
        <v>23</v>
      </c>
      <c r="E115" s="60">
        <f t="shared" si="3"/>
        <v>0</v>
      </c>
    </row>
    <row r="116" spans="1:5" x14ac:dyDescent="0.3">
      <c r="A116" t="s">
        <v>24</v>
      </c>
      <c r="E116" s="60">
        <f t="shared" si="3"/>
        <v>0</v>
      </c>
    </row>
    <row r="117" spans="1:5" x14ac:dyDescent="0.3">
      <c r="A117" t="s">
        <v>24</v>
      </c>
      <c r="E117" s="60">
        <f t="shared" si="3"/>
        <v>0</v>
      </c>
    </row>
    <row r="118" spans="1:5" x14ac:dyDescent="0.3">
      <c r="A118" t="s">
        <v>24</v>
      </c>
      <c r="E118" s="60">
        <f t="shared" si="3"/>
        <v>0</v>
      </c>
    </row>
    <row r="119" spans="1:5" x14ac:dyDescent="0.3">
      <c r="A119" t="s">
        <v>24</v>
      </c>
      <c r="E119" s="60">
        <f t="shared" si="3"/>
        <v>0</v>
      </c>
    </row>
    <row r="120" spans="1:5" x14ac:dyDescent="0.3">
      <c r="A120" t="s">
        <v>24</v>
      </c>
      <c r="E120" s="60">
        <f t="shared" si="3"/>
        <v>0</v>
      </c>
    </row>
    <row r="121" spans="1:5" x14ac:dyDescent="0.3">
      <c r="A121" t="s">
        <v>24</v>
      </c>
      <c r="E121" s="60">
        <f t="shared" si="3"/>
        <v>0</v>
      </c>
    </row>
    <row r="122" spans="1:5" x14ac:dyDescent="0.3">
      <c r="A122" t="s">
        <v>24</v>
      </c>
      <c r="E122" s="60">
        <f t="shared" si="3"/>
        <v>0</v>
      </c>
    </row>
    <row r="123" spans="1:5" x14ac:dyDescent="0.3">
      <c r="A123" t="s">
        <v>24</v>
      </c>
      <c r="E123" s="60">
        <f t="shared" si="3"/>
        <v>0</v>
      </c>
    </row>
    <row r="124" spans="1:5" x14ac:dyDescent="0.3">
      <c r="A124" t="s">
        <v>24</v>
      </c>
      <c r="E124" s="60">
        <f t="shared" si="3"/>
        <v>0</v>
      </c>
    </row>
    <row r="125" spans="1:5" x14ac:dyDescent="0.3">
      <c r="A125" t="s">
        <v>24</v>
      </c>
      <c r="E125" s="60">
        <f t="shared" si="3"/>
        <v>0</v>
      </c>
    </row>
    <row r="126" spans="1:5" x14ac:dyDescent="0.3">
      <c r="A126" t="s">
        <v>24</v>
      </c>
      <c r="E126" s="60">
        <f t="shared" si="3"/>
        <v>0</v>
      </c>
    </row>
    <row r="127" spans="1:5" x14ac:dyDescent="0.3">
      <c r="A127" t="s">
        <v>24</v>
      </c>
      <c r="E127" s="60">
        <f t="shared" si="3"/>
        <v>0</v>
      </c>
    </row>
    <row r="128" spans="1:5" x14ac:dyDescent="0.3">
      <c r="A128" t="s">
        <v>24</v>
      </c>
      <c r="E128" s="60">
        <f t="shared" si="3"/>
        <v>0</v>
      </c>
    </row>
    <row r="129" spans="1:5" x14ac:dyDescent="0.3">
      <c r="A129" t="s">
        <v>24</v>
      </c>
      <c r="E129" s="60">
        <f t="shared" si="3"/>
        <v>0</v>
      </c>
    </row>
    <row r="130" spans="1:5" x14ac:dyDescent="0.3">
      <c r="A130" t="s">
        <v>24</v>
      </c>
      <c r="E130" s="60">
        <f t="shared" si="3"/>
        <v>0</v>
      </c>
    </row>
  </sheetData>
  <sheetProtection algorithmName="SHA-512" hashValue="WKwrBx/wLvoyCtzWQzUefZpj2lLlNU7fUeudnKKr4K6vW4YPpI/yN5Bqb9Zr48fcV65TKWxn4PFMYqfbx77grw==" saltValue="ng0BONrNMyniUoNIqBc+Jw==" spinCount="100000" sheet="1" objects="1" scenarios="1"/>
  <protectedRanges>
    <protectedRange sqref="B1:D1 I2:K2 B9:D1048576"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workbookViewId="0">
      <selection activeCell="C139" sqref="C139"/>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37.21875" bestFit="1" customWidth="1"/>
    <col min="9" max="9" width="34" customWidth="1"/>
    <col min="10" max="11" width="28.44140625" customWidth="1"/>
    <col min="12" max="12" width="27.44140625" customWidth="1"/>
  </cols>
  <sheetData>
    <row r="1" spans="1:16" ht="18.600000000000001" thickBot="1" x14ac:dyDescent="0.35">
      <c r="H1" s="98" t="s">
        <v>44</v>
      </c>
      <c r="I1" s="98"/>
      <c r="J1" s="98"/>
      <c r="K1" s="98"/>
      <c r="L1" s="98"/>
    </row>
    <row r="2" spans="1:16" ht="45.75" customHeight="1" x14ac:dyDescent="0.3">
      <c r="A2" s="99" t="s">
        <v>45</v>
      </c>
      <c r="B2" s="99"/>
      <c r="D2" s="100" t="s">
        <v>46</v>
      </c>
      <c r="E2" s="101"/>
      <c r="F2" s="102"/>
      <c r="G2" s="68"/>
      <c r="H2" s="70" t="s">
        <v>47</v>
      </c>
      <c r="I2" s="70" t="s">
        <v>48</v>
      </c>
      <c r="J2" s="75" t="s">
        <v>49</v>
      </c>
      <c r="K2" s="76" t="s">
        <v>50</v>
      </c>
      <c r="L2" s="75" t="s">
        <v>51</v>
      </c>
    </row>
    <row r="3" spans="1:16" ht="15" customHeight="1" thickBot="1" x14ac:dyDescent="0.35">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70"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 t="shared" si="0"/>
        <v>0</v>
      </c>
    </row>
    <row r="26" spans="1:5" x14ac:dyDescent="0.3">
      <c r="A26" s="52" t="s">
        <v>18</v>
      </c>
      <c r="E26" s="60">
        <f t="shared" si="0"/>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 t="shared" si="0"/>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si="0"/>
        <v>0</v>
      </c>
    </row>
    <row r="64" spans="1:5" x14ac:dyDescent="0.3">
      <c r="A64" t="s">
        <v>20</v>
      </c>
      <c r="E64" s="60">
        <f t="shared" si="0"/>
        <v>0</v>
      </c>
    </row>
    <row r="65" spans="1:5" x14ac:dyDescent="0.3">
      <c r="A65" t="s">
        <v>20</v>
      </c>
      <c r="E65" s="60">
        <f t="shared" si="0"/>
        <v>0</v>
      </c>
    </row>
    <row r="66" spans="1:5" x14ac:dyDescent="0.3">
      <c r="A66" t="s">
        <v>20</v>
      </c>
      <c r="E66" s="60">
        <f t="shared" si="0"/>
        <v>0</v>
      </c>
    </row>
    <row r="67" spans="1:5" x14ac:dyDescent="0.3">
      <c r="A67" t="s">
        <v>20</v>
      </c>
      <c r="E67" s="60">
        <f t="shared" si="0"/>
        <v>0</v>
      </c>
    </row>
    <row r="68" spans="1:5" x14ac:dyDescent="0.3">
      <c r="A68" t="s">
        <v>20</v>
      </c>
      <c r="E68" s="60">
        <f t="shared" si="0"/>
        <v>0</v>
      </c>
    </row>
    <row r="69" spans="1:5" x14ac:dyDescent="0.3">
      <c r="A69" t="s">
        <v>20</v>
      </c>
      <c r="E69" s="60">
        <f t="shared" si="0"/>
        <v>0</v>
      </c>
    </row>
    <row r="70" spans="1:5" x14ac:dyDescent="0.3">
      <c r="A70" t="s">
        <v>20</v>
      </c>
      <c r="E70" s="60">
        <f t="shared" si="0"/>
        <v>0</v>
      </c>
    </row>
    <row r="71" spans="1:5" x14ac:dyDescent="0.3">
      <c r="A71" t="s">
        <v>21</v>
      </c>
      <c r="E71" s="60">
        <f t="shared" ref="E71:E85" si="2">C71*D71</f>
        <v>0</v>
      </c>
    </row>
    <row r="72" spans="1:5" x14ac:dyDescent="0.3">
      <c r="A72" t="s">
        <v>21</v>
      </c>
      <c r="E72" s="60">
        <f t="shared" si="2"/>
        <v>0</v>
      </c>
    </row>
    <row r="73" spans="1:5" x14ac:dyDescent="0.3">
      <c r="A73" t="s">
        <v>21</v>
      </c>
      <c r="E73" s="60">
        <f t="shared" si="2"/>
        <v>0</v>
      </c>
    </row>
    <row r="74" spans="1:5" x14ac:dyDescent="0.3">
      <c r="A74" t="s">
        <v>21</v>
      </c>
      <c r="E74" s="60">
        <f t="shared" si="2"/>
        <v>0</v>
      </c>
    </row>
    <row r="75" spans="1:5" x14ac:dyDescent="0.3">
      <c r="A75" t="s">
        <v>21</v>
      </c>
      <c r="E75" s="60">
        <f t="shared" si="2"/>
        <v>0</v>
      </c>
    </row>
    <row r="76" spans="1:5" x14ac:dyDescent="0.3">
      <c r="A76" t="s">
        <v>21</v>
      </c>
      <c r="E76" s="60">
        <f t="shared" si="2"/>
        <v>0</v>
      </c>
    </row>
    <row r="77" spans="1:5" x14ac:dyDescent="0.3">
      <c r="A77" t="s">
        <v>21</v>
      </c>
      <c r="E77" s="60">
        <f t="shared" si="2"/>
        <v>0</v>
      </c>
    </row>
    <row r="78" spans="1:5" x14ac:dyDescent="0.3">
      <c r="A78" t="s">
        <v>21</v>
      </c>
      <c r="E78" s="60">
        <f t="shared" si="2"/>
        <v>0</v>
      </c>
    </row>
    <row r="79" spans="1:5" x14ac:dyDescent="0.3">
      <c r="A79" t="s">
        <v>21</v>
      </c>
      <c r="E79" s="60">
        <f t="shared" si="2"/>
        <v>0</v>
      </c>
    </row>
    <row r="80" spans="1:5" x14ac:dyDescent="0.3">
      <c r="A80" t="s">
        <v>21</v>
      </c>
      <c r="E80" s="60">
        <f t="shared" si="2"/>
        <v>0</v>
      </c>
    </row>
    <row r="81" spans="1:5" x14ac:dyDescent="0.3">
      <c r="A81" t="s">
        <v>21</v>
      </c>
      <c r="E81" s="60">
        <f t="shared" si="2"/>
        <v>0</v>
      </c>
    </row>
    <row r="82" spans="1:5" x14ac:dyDescent="0.3">
      <c r="A82" t="s">
        <v>21</v>
      </c>
      <c r="E82" s="60">
        <f t="shared" si="2"/>
        <v>0</v>
      </c>
    </row>
    <row r="83" spans="1:5" x14ac:dyDescent="0.3">
      <c r="A83" t="s">
        <v>21</v>
      </c>
      <c r="E83" s="60">
        <f t="shared" si="2"/>
        <v>0</v>
      </c>
    </row>
    <row r="84" spans="1:5" x14ac:dyDescent="0.3">
      <c r="A84" t="s">
        <v>21</v>
      </c>
      <c r="E84" s="60">
        <f t="shared" si="2"/>
        <v>0</v>
      </c>
    </row>
    <row r="85" spans="1:5" x14ac:dyDescent="0.3">
      <c r="A85" t="s">
        <v>21</v>
      </c>
      <c r="E85" s="60">
        <f t="shared" si="2"/>
        <v>0</v>
      </c>
    </row>
    <row r="86" spans="1:5" x14ac:dyDescent="0.3">
      <c r="A86" t="s">
        <v>22</v>
      </c>
      <c r="E86" s="60">
        <f t="shared" ref="E86:E130" si="3">C86*D86</f>
        <v>0</v>
      </c>
    </row>
    <row r="87" spans="1:5" x14ac:dyDescent="0.3">
      <c r="A87" t="s">
        <v>22</v>
      </c>
      <c r="E87" s="60">
        <f t="shared" si="3"/>
        <v>0</v>
      </c>
    </row>
    <row r="88" spans="1:5" x14ac:dyDescent="0.3">
      <c r="A88" t="s">
        <v>22</v>
      </c>
      <c r="E88" s="60">
        <f t="shared" si="3"/>
        <v>0</v>
      </c>
    </row>
    <row r="89" spans="1:5" x14ac:dyDescent="0.3">
      <c r="A89" t="s">
        <v>22</v>
      </c>
      <c r="E89" s="60">
        <f t="shared" si="3"/>
        <v>0</v>
      </c>
    </row>
    <row r="90" spans="1:5" x14ac:dyDescent="0.3">
      <c r="A90" t="s">
        <v>22</v>
      </c>
      <c r="E90" s="60">
        <f t="shared" si="3"/>
        <v>0</v>
      </c>
    </row>
    <row r="91" spans="1:5" x14ac:dyDescent="0.3">
      <c r="A91" t="s">
        <v>22</v>
      </c>
      <c r="E91" s="60">
        <f t="shared" si="3"/>
        <v>0</v>
      </c>
    </row>
    <row r="92" spans="1:5" x14ac:dyDescent="0.3">
      <c r="A92" t="s">
        <v>22</v>
      </c>
      <c r="E92" s="60">
        <f t="shared" si="3"/>
        <v>0</v>
      </c>
    </row>
    <row r="93" spans="1:5" x14ac:dyDescent="0.3">
      <c r="A93" t="s">
        <v>22</v>
      </c>
      <c r="E93" s="60">
        <f t="shared" si="3"/>
        <v>0</v>
      </c>
    </row>
    <row r="94" spans="1:5" x14ac:dyDescent="0.3">
      <c r="A94" t="s">
        <v>22</v>
      </c>
      <c r="E94" s="60">
        <f t="shared" si="3"/>
        <v>0</v>
      </c>
    </row>
    <row r="95" spans="1:5" x14ac:dyDescent="0.3">
      <c r="A95" t="s">
        <v>22</v>
      </c>
      <c r="E95" s="60">
        <f t="shared" si="3"/>
        <v>0</v>
      </c>
    </row>
    <row r="96" spans="1:5" x14ac:dyDescent="0.3">
      <c r="A96" t="s">
        <v>22</v>
      </c>
      <c r="E96" s="60">
        <f t="shared" si="3"/>
        <v>0</v>
      </c>
    </row>
    <row r="97" spans="1:5" x14ac:dyDescent="0.3">
      <c r="A97" t="s">
        <v>22</v>
      </c>
      <c r="E97" s="60">
        <f t="shared" si="3"/>
        <v>0</v>
      </c>
    </row>
    <row r="98" spans="1:5" x14ac:dyDescent="0.3">
      <c r="A98" t="s">
        <v>22</v>
      </c>
      <c r="E98" s="60">
        <f t="shared" si="3"/>
        <v>0</v>
      </c>
    </row>
    <row r="99" spans="1:5" x14ac:dyDescent="0.3">
      <c r="A99" t="s">
        <v>22</v>
      </c>
      <c r="E99" s="60">
        <f t="shared" si="3"/>
        <v>0</v>
      </c>
    </row>
    <row r="100" spans="1:5" x14ac:dyDescent="0.3">
      <c r="A100" t="s">
        <v>22</v>
      </c>
      <c r="E100" s="60">
        <f t="shared" si="3"/>
        <v>0</v>
      </c>
    </row>
    <row r="101" spans="1:5" x14ac:dyDescent="0.3">
      <c r="A101" t="s">
        <v>23</v>
      </c>
      <c r="E101" s="60">
        <f t="shared" si="3"/>
        <v>0</v>
      </c>
    </row>
    <row r="102" spans="1:5" x14ac:dyDescent="0.3">
      <c r="A102" t="s">
        <v>23</v>
      </c>
      <c r="E102" s="60">
        <f t="shared" si="3"/>
        <v>0</v>
      </c>
    </row>
    <row r="103" spans="1:5" x14ac:dyDescent="0.3">
      <c r="A103" t="s">
        <v>23</v>
      </c>
      <c r="E103" s="60">
        <f t="shared" si="3"/>
        <v>0</v>
      </c>
    </row>
    <row r="104" spans="1:5" x14ac:dyDescent="0.3">
      <c r="A104" t="s">
        <v>23</v>
      </c>
      <c r="E104" s="60">
        <f t="shared" si="3"/>
        <v>0</v>
      </c>
    </row>
    <row r="105" spans="1:5" x14ac:dyDescent="0.3">
      <c r="A105" t="s">
        <v>23</v>
      </c>
      <c r="E105" s="60">
        <f t="shared" si="3"/>
        <v>0</v>
      </c>
    </row>
    <row r="106" spans="1:5" x14ac:dyDescent="0.3">
      <c r="A106" t="s">
        <v>23</v>
      </c>
      <c r="E106" s="60">
        <f t="shared" si="3"/>
        <v>0</v>
      </c>
    </row>
    <row r="107" spans="1:5" x14ac:dyDescent="0.3">
      <c r="A107" t="s">
        <v>23</v>
      </c>
      <c r="E107" s="60">
        <f t="shared" si="3"/>
        <v>0</v>
      </c>
    </row>
    <row r="108" spans="1:5" x14ac:dyDescent="0.3">
      <c r="A108" t="s">
        <v>23</v>
      </c>
      <c r="E108" s="60">
        <f t="shared" si="3"/>
        <v>0</v>
      </c>
    </row>
    <row r="109" spans="1:5" x14ac:dyDescent="0.3">
      <c r="A109" t="s">
        <v>23</v>
      </c>
      <c r="E109" s="60">
        <f t="shared" si="3"/>
        <v>0</v>
      </c>
    </row>
    <row r="110" spans="1:5" x14ac:dyDescent="0.3">
      <c r="A110" t="s">
        <v>23</v>
      </c>
      <c r="E110" s="60">
        <f t="shared" si="3"/>
        <v>0</v>
      </c>
    </row>
    <row r="111" spans="1:5" x14ac:dyDescent="0.3">
      <c r="A111" t="s">
        <v>23</v>
      </c>
      <c r="E111" s="60">
        <f t="shared" si="3"/>
        <v>0</v>
      </c>
    </row>
    <row r="112" spans="1:5" x14ac:dyDescent="0.3">
      <c r="A112" t="s">
        <v>23</v>
      </c>
      <c r="E112" s="60">
        <f t="shared" si="3"/>
        <v>0</v>
      </c>
    </row>
    <row r="113" spans="1:5" x14ac:dyDescent="0.3">
      <c r="A113" t="s">
        <v>23</v>
      </c>
      <c r="E113" s="60">
        <f t="shared" si="3"/>
        <v>0</v>
      </c>
    </row>
    <row r="114" spans="1:5" x14ac:dyDescent="0.3">
      <c r="A114" t="s">
        <v>23</v>
      </c>
      <c r="E114" s="60">
        <f t="shared" si="3"/>
        <v>0</v>
      </c>
    </row>
    <row r="115" spans="1:5" x14ac:dyDescent="0.3">
      <c r="A115" t="s">
        <v>23</v>
      </c>
      <c r="E115" s="60">
        <f t="shared" si="3"/>
        <v>0</v>
      </c>
    </row>
    <row r="116" spans="1:5" x14ac:dyDescent="0.3">
      <c r="A116" t="s">
        <v>24</v>
      </c>
      <c r="E116" s="60">
        <f t="shared" si="3"/>
        <v>0</v>
      </c>
    </row>
    <row r="117" spans="1:5" x14ac:dyDescent="0.3">
      <c r="A117" t="s">
        <v>24</v>
      </c>
      <c r="E117" s="60">
        <f t="shared" si="3"/>
        <v>0</v>
      </c>
    </row>
    <row r="118" spans="1:5" x14ac:dyDescent="0.3">
      <c r="A118" t="s">
        <v>24</v>
      </c>
      <c r="E118" s="60">
        <f t="shared" si="3"/>
        <v>0</v>
      </c>
    </row>
    <row r="119" spans="1:5" x14ac:dyDescent="0.3">
      <c r="A119" t="s">
        <v>24</v>
      </c>
      <c r="E119" s="60">
        <f t="shared" si="3"/>
        <v>0</v>
      </c>
    </row>
    <row r="120" spans="1:5" x14ac:dyDescent="0.3">
      <c r="A120" t="s">
        <v>24</v>
      </c>
      <c r="E120" s="60">
        <f t="shared" si="3"/>
        <v>0</v>
      </c>
    </row>
    <row r="121" spans="1:5" x14ac:dyDescent="0.3">
      <c r="A121" t="s">
        <v>24</v>
      </c>
      <c r="E121" s="60">
        <f t="shared" si="3"/>
        <v>0</v>
      </c>
    </row>
    <row r="122" spans="1:5" x14ac:dyDescent="0.3">
      <c r="A122" t="s">
        <v>24</v>
      </c>
      <c r="E122" s="60">
        <f t="shared" si="3"/>
        <v>0</v>
      </c>
    </row>
    <row r="123" spans="1:5" x14ac:dyDescent="0.3">
      <c r="A123" t="s">
        <v>24</v>
      </c>
      <c r="E123" s="60">
        <f t="shared" si="3"/>
        <v>0</v>
      </c>
    </row>
    <row r="124" spans="1:5" x14ac:dyDescent="0.3">
      <c r="A124" t="s">
        <v>24</v>
      </c>
      <c r="E124" s="60">
        <f t="shared" si="3"/>
        <v>0</v>
      </c>
    </row>
    <row r="125" spans="1:5" x14ac:dyDescent="0.3">
      <c r="A125" t="s">
        <v>24</v>
      </c>
      <c r="E125" s="60">
        <f t="shared" si="3"/>
        <v>0</v>
      </c>
    </row>
    <row r="126" spans="1:5" x14ac:dyDescent="0.3">
      <c r="A126" t="s">
        <v>24</v>
      </c>
      <c r="E126" s="60">
        <f t="shared" si="3"/>
        <v>0</v>
      </c>
    </row>
    <row r="127" spans="1:5" x14ac:dyDescent="0.3">
      <c r="A127" t="s">
        <v>24</v>
      </c>
      <c r="E127" s="60">
        <f t="shared" si="3"/>
        <v>0</v>
      </c>
    </row>
    <row r="128" spans="1:5" x14ac:dyDescent="0.3">
      <c r="A128" t="s">
        <v>24</v>
      </c>
      <c r="E128" s="60">
        <f t="shared" si="3"/>
        <v>0</v>
      </c>
    </row>
    <row r="129" spans="1:5" x14ac:dyDescent="0.3">
      <c r="A129" t="s">
        <v>24</v>
      </c>
      <c r="E129" s="60">
        <f t="shared" si="3"/>
        <v>0</v>
      </c>
    </row>
    <row r="130" spans="1:5" x14ac:dyDescent="0.3">
      <c r="A130" t="s">
        <v>24</v>
      </c>
      <c r="E130" s="60">
        <f t="shared" si="3"/>
        <v>0</v>
      </c>
    </row>
  </sheetData>
  <sheetProtection algorithmName="SHA-512" hashValue="cCgXSkv91YlH0ENU7Dw0LdAkXbwqglnOIqp56szl5KEjsg87SYRneZnEnE/WwO7hKyQO549zXdaOwBWsIogyCA==" saltValue="be7Pg0umn/JTm/PgltmDzg=="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workbookViewId="0">
      <selection activeCell="B117" sqref="B117"/>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37.21875" bestFit="1" customWidth="1"/>
    <col min="9" max="9" width="34" customWidth="1"/>
    <col min="10" max="11" width="28.44140625" customWidth="1"/>
    <col min="12" max="12" width="27.44140625" customWidth="1"/>
  </cols>
  <sheetData>
    <row r="1" spans="1:16" ht="18.600000000000001" thickBot="1" x14ac:dyDescent="0.35">
      <c r="H1" s="98" t="s">
        <v>44</v>
      </c>
      <c r="I1" s="98"/>
      <c r="J1" s="98"/>
      <c r="K1" s="98"/>
      <c r="L1" s="98"/>
    </row>
    <row r="2" spans="1:16" ht="45.75" customHeight="1" x14ac:dyDescent="0.3">
      <c r="A2" s="99" t="s">
        <v>45</v>
      </c>
      <c r="B2" s="99"/>
      <c r="D2" s="100" t="s">
        <v>46</v>
      </c>
      <c r="E2" s="101"/>
      <c r="F2" s="102"/>
      <c r="G2" s="68"/>
      <c r="H2" s="70" t="s">
        <v>47</v>
      </c>
      <c r="I2" s="70" t="s">
        <v>48</v>
      </c>
      <c r="J2" s="75" t="s">
        <v>49</v>
      </c>
      <c r="K2" s="76" t="s">
        <v>50</v>
      </c>
      <c r="L2" s="75" t="s">
        <v>51</v>
      </c>
    </row>
    <row r="3" spans="1:16" ht="15" customHeight="1" thickBot="1" x14ac:dyDescent="0.35">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70"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 t="shared" si="0"/>
        <v>0</v>
      </c>
    </row>
    <row r="26" spans="1:5" x14ac:dyDescent="0.3">
      <c r="A26" s="52" t="s">
        <v>18</v>
      </c>
      <c r="E26" s="60">
        <f t="shared" si="0"/>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 t="shared" si="0"/>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si="0"/>
        <v>0</v>
      </c>
    </row>
    <row r="64" spans="1:5" x14ac:dyDescent="0.3">
      <c r="A64" t="s">
        <v>20</v>
      </c>
      <c r="E64" s="60">
        <f t="shared" si="0"/>
        <v>0</v>
      </c>
    </row>
    <row r="65" spans="1:5" x14ac:dyDescent="0.3">
      <c r="A65" t="s">
        <v>20</v>
      </c>
      <c r="E65" s="60">
        <f t="shared" si="0"/>
        <v>0</v>
      </c>
    </row>
    <row r="66" spans="1:5" x14ac:dyDescent="0.3">
      <c r="A66" t="s">
        <v>20</v>
      </c>
      <c r="E66" s="60">
        <f t="shared" si="0"/>
        <v>0</v>
      </c>
    </row>
    <row r="67" spans="1:5" x14ac:dyDescent="0.3">
      <c r="A67" t="s">
        <v>20</v>
      </c>
      <c r="E67" s="60">
        <f t="shared" si="0"/>
        <v>0</v>
      </c>
    </row>
    <row r="68" spans="1:5" x14ac:dyDescent="0.3">
      <c r="A68" t="s">
        <v>20</v>
      </c>
      <c r="E68" s="60">
        <f t="shared" si="0"/>
        <v>0</v>
      </c>
    </row>
    <row r="69" spans="1:5" x14ac:dyDescent="0.3">
      <c r="A69" t="s">
        <v>20</v>
      </c>
      <c r="E69" s="60">
        <f t="shared" si="0"/>
        <v>0</v>
      </c>
    </row>
    <row r="70" spans="1:5" x14ac:dyDescent="0.3">
      <c r="A70" t="s">
        <v>20</v>
      </c>
      <c r="E70" s="60">
        <f t="shared" si="0"/>
        <v>0</v>
      </c>
    </row>
    <row r="71" spans="1:5" x14ac:dyDescent="0.3">
      <c r="A71" t="s">
        <v>21</v>
      </c>
      <c r="E71" s="60">
        <f t="shared" ref="E71:E85" si="2">C71*D71</f>
        <v>0</v>
      </c>
    </row>
    <row r="72" spans="1:5" x14ac:dyDescent="0.3">
      <c r="A72" t="s">
        <v>21</v>
      </c>
      <c r="E72" s="60">
        <f t="shared" si="2"/>
        <v>0</v>
      </c>
    </row>
    <row r="73" spans="1:5" x14ac:dyDescent="0.3">
      <c r="A73" t="s">
        <v>21</v>
      </c>
      <c r="E73" s="60">
        <f t="shared" si="2"/>
        <v>0</v>
      </c>
    </row>
    <row r="74" spans="1:5" x14ac:dyDescent="0.3">
      <c r="A74" t="s">
        <v>21</v>
      </c>
      <c r="E74" s="60">
        <f t="shared" si="2"/>
        <v>0</v>
      </c>
    </row>
    <row r="75" spans="1:5" x14ac:dyDescent="0.3">
      <c r="A75" t="s">
        <v>21</v>
      </c>
      <c r="E75" s="60">
        <f t="shared" si="2"/>
        <v>0</v>
      </c>
    </row>
    <row r="76" spans="1:5" x14ac:dyDescent="0.3">
      <c r="A76" t="s">
        <v>21</v>
      </c>
      <c r="E76" s="60">
        <f t="shared" si="2"/>
        <v>0</v>
      </c>
    </row>
    <row r="77" spans="1:5" x14ac:dyDescent="0.3">
      <c r="A77" t="s">
        <v>21</v>
      </c>
      <c r="E77" s="60">
        <f t="shared" si="2"/>
        <v>0</v>
      </c>
    </row>
    <row r="78" spans="1:5" x14ac:dyDescent="0.3">
      <c r="A78" t="s">
        <v>21</v>
      </c>
      <c r="E78" s="60">
        <f t="shared" si="2"/>
        <v>0</v>
      </c>
    </row>
    <row r="79" spans="1:5" x14ac:dyDescent="0.3">
      <c r="A79" t="s">
        <v>21</v>
      </c>
      <c r="E79" s="60">
        <f t="shared" si="2"/>
        <v>0</v>
      </c>
    </row>
    <row r="80" spans="1:5" x14ac:dyDescent="0.3">
      <c r="A80" t="s">
        <v>21</v>
      </c>
      <c r="E80" s="60">
        <f t="shared" si="2"/>
        <v>0</v>
      </c>
    </row>
    <row r="81" spans="1:5" x14ac:dyDescent="0.3">
      <c r="A81" t="s">
        <v>21</v>
      </c>
      <c r="E81" s="60">
        <f t="shared" si="2"/>
        <v>0</v>
      </c>
    </row>
    <row r="82" spans="1:5" x14ac:dyDescent="0.3">
      <c r="A82" t="s">
        <v>21</v>
      </c>
      <c r="E82" s="60">
        <f t="shared" si="2"/>
        <v>0</v>
      </c>
    </row>
    <row r="83" spans="1:5" x14ac:dyDescent="0.3">
      <c r="A83" t="s">
        <v>21</v>
      </c>
      <c r="E83" s="60">
        <f t="shared" si="2"/>
        <v>0</v>
      </c>
    </row>
    <row r="84" spans="1:5" x14ac:dyDescent="0.3">
      <c r="A84" t="s">
        <v>21</v>
      </c>
      <c r="E84" s="60">
        <f t="shared" si="2"/>
        <v>0</v>
      </c>
    </row>
    <row r="85" spans="1:5" x14ac:dyDescent="0.3">
      <c r="A85" t="s">
        <v>21</v>
      </c>
      <c r="E85" s="60">
        <f t="shared" si="2"/>
        <v>0</v>
      </c>
    </row>
    <row r="86" spans="1:5" x14ac:dyDescent="0.3">
      <c r="A86" t="s">
        <v>22</v>
      </c>
      <c r="E86" s="60">
        <f t="shared" ref="E86:E130" si="3">C86*D86</f>
        <v>0</v>
      </c>
    </row>
    <row r="87" spans="1:5" x14ac:dyDescent="0.3">
      <c r="A87" t="s">
        <v>22</v>
      </c>
      <c r="E87" s="60">
        <f t="shared" si="3"/>
        <v>0</v>
      </c>
    </row>
    <row r="88" spans="1:5" x14ac:dyDescent="0.3">
      <c r="A88" t="s">
        <v>22</v>
      </c>
      <c r="E88" s="60">
        <f t="shared" si="3"/>
        <v>0</v>
      </c>
    </row>
    <row r="89" spans="1:5" x14ac:dyDescent="0.3">
      <c r="A89" t="s">
        <v>22</v>
      </c>
      <c r="E89" s="60">
        <f t="shared" si="3"/>
        <v>0</v>
      </c>
    </row>
    <row r="90" spans="1:5" x14ac:dyDescent="0.3">
      <c r="A90" t="s">
        <v>22</v>
      </c>
      <c r="E90" s="60">
        <f t="shared" si="3"/>
        <v>0</v>
      </c>
    </row>
    <row r="91" spans="1:5" x14ac:dyDescent="0.3">
      <c r="A91" t="s">
        <v>22</v>
      </c>
      <c r="E91" s="60">
        <f t="shared" si="3"/>
        <v>0</v>
      </c>
    </row>
    <row r="92" spans="1:5" x14ac:dyDescent="0.3">
      <c r="A92" t="s">
        <v>22</v>
      </c>
      <c r="E92" s="60">
        <f t="shared" si="3"/>
        <v>0</v>
      </c>
    </row>
    <row r="93" spans="1:5" x14ac:dyDescent="0.3">
      <c r="A93" t="s">
        <v>22</v>
      </c>
      <c r="E93" s="60">
        <f t="shared" si="3"/>
        <v>0</v>
      </c>
    </row>
    <row r="94" spans="1:5" x14ac:dyDescent="0.3">
      <c r="A94" t="s">
        <v>22</v>
      </c>
      <c r="E94" s="60">
        <f t="shared" si="3"/>
        <v>0</v>
      </c>
    </row>
    <row r="95" spans="1:5" x14ac:dyDescent="0.3">
      <c r="A95" t="s">
        <v>22</v>
      </c>
      <c r="E95" s="60">
        <f t="shared" si="3"/>
        <v>0</v>
      </c>
    </row>
    <row r="96" spans="1:5" x14ac:dyDescent="0.3">
      <c r="A96" t="s">
        <v>22</v>
      </c>
      <c r="E96" s="60">
        <f t="shared" si="3"/>
        <v>0</v>
      </c>
    </row>
    <row r="97" spans="1:5" x14ac:dyDescent="0.3">
      <c r="A97" t="s">
        <v>22</v>
      </c>
      <c r="E97" s="60">
        <f t="shared" si="3"/>
        <v>0</v>
      </c>
    </row>
    <row r="98" spans="1:5" x14ac:dyDescent="0.3">
      <c r="A98" t="s">
        <v>22</v>
      </c>
      <c r="E98" s="60">
        <f t="shared" si="3"/>
        <v>0</v>
      </c>
    </row>
    <row r="99" spans="1:5" x14ac:dyDescent="0.3">
      <c r="A99" t="s">
        <v>22</v>
      </c>
      <c r="E99" s="60">
        <f t="shared" si="3"/>
        <v>0</v>
      </c>
    </row>
    <row r="100" spans="1:5" x14ac:dyDescent="0.3">
      <c r="A100" t="s">
        <v>22</v>
      </c>
      <c r="E100" s="60">
        <f t="shared" si="3"/>
        <v>0</v>
      </c>
    </row>
    <row r="101" spans="1:5" x14ac:dyDescent="0.3">
      <c r="A101" t="s">
        <v>23</v>
      </c>
      <c r="E101" s="60">
        <f t="shared" si="3"/>
        <v>0</v>
      </c>
    </row>
    <row r="102" spans="1:5" x14ac:dyDescent="0.3">
      <c r="A102" t="s">
        <v>23</v>
      </c>
      <c r="E102" s="60">
        <f t="shared" si="3"/>
        <v>0</v>
      </c>
    </row>
    <row r="103" spans="1:5" x14ac:dyDescent="0.3">
      <c r="A103" t="s">
        <v>23</v>
      </c>
      <c r="E103" s="60">
        <f t="shared" si="3"/>
        <v>0</v>
      </c>
    </row>
    <row r="104" spans="1:5" x14ac:dyDescent="0.3">
      <c r="A104" t="s">
        <v>23</v>
      </c>
      <c r="E104" s="60">
        <f t="shared" si="3"/>
        <v>0</v>
      </c>
    </row>
    <row r="105" spans="1:5" x14ac:dyDescent="0.3">
      <c r="A105" t="s">
        <v>23</v>
      </c>
      <c r="E105" s="60">
        <f t="shared" si="3"/>
        <v>0</v>
      </c>
    </row>
    <row r="106" spans="1:5" x14ac:dyDescent="0.3">
      <c r="A106" t="s">
        <v>23</v>
      </c>
      <c r="E106" s="60">
        <f t="shared" si="3"/>
        <v>0</v>
      </c>
    </row>
    <row r="107" spans="1:5" x14ac:dyDescent="0.3">
      <c r="A107" t="s">
        <v>23</v>
      </c>
      <c r="E107" s="60">
        <f t="shared" si="3"/>
        <v>0</v>
      </c>
    </row>
    <row r="108" spans="1:5" x14ac:dyDescent="0.3">
      <c r="A108" t="s">
        <v>23</v>
      </c>
      <c r="E108" s="60">
        <f t="shared" si="3"/>
        <v>0</v>
      </c>
    </row>
    <row r="109" spans="1:5" x14ac:dyDescent="0.3">
      <c r="A109" t="s">
        <v>23</v>
      </c>
      <c r="E109" s="60">
        <f t="shared" si="3"/>
        <v>0</v>
      </c>
    </row>
    <row r="110" spans="1:5" x14ac:dyDescent="0.3">
      <c r="A110" t="s">
        <v>23</v>
      </c>
      <c r="E110" s="60">
        <f t="shared" si="3"/>
        <v>0</v>
      </c>
    </row>
    <row r="111" spans="1:5" x14ac:dyDescent="0.3">
      <c r="A111" t="s">
        <v>23</v>
      </c>
      <c r="E111" s="60">
        <f t="shared" si="3"/>
        <v>0</v>
      </c>
    </row>
    <row r="112" spans="1:5" x14ac:dyDescent="0.3">
      <c r="A112" t="s">
        <v>23</v>
      </c>
      <c r="E112" s="60">
        <f t="shared" si="3"/>
        <v>0</v>
      </c>
    </row>
    <row r="113" spans="1:5" x14ac:dyDescent="0.3">
      <c r="A113" t="s">
        <v>23</v>
      </c>
      <c r="E113" s="60">
        <f t="shared" si="3"/>
        <v>0</v>
      </c>
    </row>
    <row r="114" spans="1:5" x14ac:dyDescent="0.3">
      <c r="A114" t="s">
        <v>23</v>
      </c>
      <c r="E114" s="60">
        <f t="shared" si="3"/>
        <v>0</v>
      </c>
    </row>
    <row r="115" spans="1:5" x14ac:dyDescent="0.3">
      <c r="A115" t="s">
        <v>23</v>
      </c>
      <c r="E115" s="60">
        <f t="shared" si="3"/>
        <v>0</v>
      </c>
    </row>
    <row r="116" spans="1:5" x14ac:dyDescent="0.3">
      <c r="A116" t="s">
        <v>24</v>
      </c>
      <c r="E116" s="60">
        <f t="shared" si="3"/>
        <v>0</v>
      </c>
    </row>
    <row r="117" spans="1:5" x14ac:dyDescent="0.3">
      <c r="A117" t="s">
        <v>24</v>
      </c>
      <c r="E117" s="60">
        <f t="shared" si="3"/>
        <v>0</v>
      </c>
    </row>
    <row r="118" spans="1:5" x14ac:dyDescent="0.3">
      <c r="A118" t="s">
        <v>24</v>
      </c>
      <c r="E118" s="60">
        <f t="shared" si="3"/>
        <v>0</v>
      </c>
    </row>
    <row r="119" spans="1:5" x14ac:dyDescent="0.3">
      <c r="A119" t="s">
        <v>24</v>
      </c>
      <c r="E119" s="60">
        <f t="shared" si="3"/>
        <v>0</v>
      </c>
    </row>
    <row r="120" spans="1:5" x14ac:dyDescent="0.3">
      <c r="A120" t="s">
        <v>24</v>
      </c>
      <c r="E120" s="60">
        <f t="shared" si="3"/>
        <v>0</v>
      </c>
    </row>
    <row r="121" spans="1:5" x14ac:dyDescent="0.3">
      <c r="A121" t="s">
        <v>24</v>
      </c>
      <c r="E121" s="60">
        <f t="shared" si="3"/>
        <v>0</v>
      </c>
    </row>
    <row r="122" spans="1:5" x14ac:dyDescent="0.3">
      <c r="A122" t="s">
        <v>24</v>
      </c>
      <c r="E122" s="60">
        <f t="shared" si="3"/>
        <v>0</v>
      </c>
    </row>
    <row r="123" spans="1:5" x14ac:dyDescent="0.3">
      <c r="A123" t="s">
        <v>24</v>
      </c>
      <c r="E123" s="60">
        <f t="shared" si="3"/>
        <v>0</v>
      </c>
    </row>
    <row r="124" spans="1:5" x14ac:dyDescent="0.3">
      <c r="A124" t="s">
        <v>24</v>
      </c>
      <c r="E124" s="60">
        <f t="shared" si="3"/>
        <v>0</v>
      </c>
    </row>
    <row r="125" spans="1:5" x14ac:dyDescent="0.3">
      <c r="A125" t="s">
        <v>24</v>
      </c>
      <c r="E125" s="60">
        <f t="shared" si="3"/>
        <v>0</v>
      </c>
    </row>
    <row r="126" spans="1:5" x14ac:dyDescent="0.3">
      <c r="A126" t="s">
        <v>24</v>
      </c>
      <c r="E126" s="60">
        <f t="shared" si="3"/>
        <v>0</v>
      </c>
    </row>
    <row r="127" spans="1:5" x14ac:dyDescent="0.3">
      <c r="A127" t="s">
        <v>24</v>
      </c>
      <c r="E127" s="60">
        <f t="shared" si="3"/>
        <v>0</v>
      </c>
    </row>
    <row r="128" spans="1:5" x14ac:dyDescent="0.3">
      <c r="A128" t="s">
        <v>24</v>
      </c>
      <c r="E128" s="60">
        <f t="shared" si="3"/>
        <v>0</v>
      </c>
    </row>
    <row r="129" spans="1:5" x14ac:dyDescent="0.3">
      <c r="A129" t="s">
        <v>24</v>
      </c>
      <c r="E129" s="60">
        <f t="shared" si="3"/>
        <v>0</v>
      </c>
    </row>
    <row r="130" spans="1:5" x14ac:dyDescent="0.3">
      <c r="A130" t="s">
        <v>24</v>
      </c>
      <c r="E130" s="60">
        <f t="shared" si="3"/>
        <v>0</v>
      </c>
    </row>
  </sheetData>
  <sheetProtection algorithmName="SHA-512" hashValue="p+lHyzGrspw/j/0sB3mYBhTamaEb+e9f6PNJoepXMSnB5R8FWQoorwAGPKAKeM0+9OgvO9Wjg9zYPKt24F9uLw==" saltValue="0w9GAT7A75RNrfwWrCtcHA=="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topLeftCell="A104" workbookViewId="0">
      <selection activeCell="H115" sqref="H115"/>
    </sheetView>
  </sheetViews>
  <sheetFormatPr defaultColWidth="8.77734375" defaultRowHeight="14.4" x14ac:dyDescent="0.3"/>
  <cols>
    <col min="1" max="1" width="36" customWidth="1"/>
    <col min="2" max="2" width="40.77734375" customWidth="1"/>
    <col min="3" max="3" width="12.44140625" style="61" bestFit="1" customWidth="1"/>
    <col min="4" max="4" width="11.5546875" bestFit="1" customWidth="1"/>
    <col min="5" max="5" width="13" style="61" bestFit="1" customWidth="1"/>
    <col min="7" max="7" width="3.44140625" customWidth="1"/>
    <col min="8" max="8" width="37.21875" bestFit="1" customWidth="1"/>
    <col min="9" max="9" width="34" customWidth="1"/>
    <col min="10" max="11" width="28.44140625" customWidth="1"/>
    <col min="12" max="12" width="27.44140625" customWidth="1"/>
  </cols>
  <sheetData>
    <row r="1" spans="1:16" ht="18.600000000000001" thickBot="1" x14ac:dyDescent="0.35">
      <c r="H1" s="98" t="s">
        <v>44</v>
      </c>
      <c r="I1" s="98"/>
      <c r="J1" s="98"/>
      <c r="K1" s="98"/>
      <c r="L1" s="98"/>
    </row>
    <row r="2" spans="1:16" ht="45.75" customHeight="1" x14ac:dyDescent="0.3">
      <c r="A2" s="99" t="s">
        <v>45</v>
      </c>
      <c r="B2" s="99"/>
      <c r="D2" s="100" t="s">
        <v>46</v>
      </c>
      <c r="E2" s="101"/>
      <c r="F2" s="102"/>
      <c r="G2" s="68"/>
      <c r="H2" s="70" t="s">
        <v>47</v>
      </c>
      <c r="I2" s="70" t="s">
        <v>48</v>
      </c>
      <c r="J2" s="75" t="s">
        <v>49</v>
      </c>
      <c r="K2" s="76" t="s">
        <v>50</v>
      </c>
      <c r="L2" s="75" t="s">
        <v>51</v>
      </c>
    </row>
    <row r="3" spans="1:16" ht="15" customHeight="1" thickBot="1" x14ac:dyDescent="0.35">
      <c r="A3" s="99"/>
      <c r="B3" s="99"/>
      <c r="C3" s="69"/>
      <c r="D3" s="103"/>
      <c r="E3" s="104"/>
      <c r="F3" s="105"/>
      <c r="G3" s="68"/>
      <c r="H3" s="71" t="s">
        <v>18</v>
      </c>
      <c r="I3" s="71" t="s">
        <v>52</v>
      </c>
      <c r="J3" s="73">
        <v>0.3</v>
      </c>
      <c r="K3" s="72">
        <v>100000</v>
      </c>
      <c r="L3" s="74">
        <f>J3*K3</f>
        <v>30000</v>
      </c>
      <c r="M3" s="67"/>
      <c r="N3" s="67"/>
      <c r="O3" s="50"/>
      <c r="P3" s="50"/>
    </row>
    <row r="4" spans="1:16" ht="14.25" customHeight="1" x14ac:dyDescent="0.3">
      <c r="A4" s="99"/>
      <c r="B4" s="99"/>
      <c r="C4" s="67"/>
      <c r="D4" s="67"/>
      <c r="E4" s="67"/>
      <c r="F4" s="67"/>
      <c r="G4" s="67"/>
      <c r="H4" s="67"/>
      <c r="I4" s="67"/>
      <c r="J4" s="67"/>
      <c r="K4" s="67"/>
      <c r="L4" s="67"/>
      <c r="M4" s="67"/>
      <c r="N4" s="67"/>
      <c r="O4" s="50"/>
      <c r="P4" s="50"/>
    </row>
    <row r="5" spans="1:16" ht="15" customHeight="1" x14ac:dyDescent="0.3">
      <c r="A5" s="99"/>
      <c r="B5" s="99"/>
      <c r="C5" s="67"/>
      <c r="D5" s="67"/>
      <c r="E5" s="67"/>
      <c r="F5" s="67"/>
      <c r="G5" s="67"/>
      <c r="H5" s="67"/>
      <c r="I5" s="67"/>
      <c r="J5" s="67"/>
      <c r="K5" s="67"/>
      <c r="L5" s="67"/>
      <c r="M5" s="67"/>
      <c r="N5" s="67"/>
      <c r="O5" s="50"/>
      <c r="P5" s="50"/>
    </row>
    <row r="6" spans="1:16" ht="15" customHeight="1" x14ac:dyDescent="0.3">
      <c r="A6" s="99"/>
      <c r="B6" s="99"/>
      <c r="C6" s="67"/>
      <c r="D6" s="67"/>
      <c r="E6" s="67"/>
      <c r="F6" s="67"/>
      <c r="G6" s="67"/>
      <c r="H6" s="67"/>
      <c r="I6" s="67"/>
      <c r="J6" s="67"/>
      <c r="K6" s="67"/>
      <c r="L6" s="67"/>
      <c r="M6" s="67"/>
      <c r="N6" s="67"/>
      <c r="O6" s="50"/>
      <c r="P6" s="50"/>
    </row>
    <row r="7" spans="1:16" ht="15" customHeight="1" x14ac:dyDescent="0.3">
      <c r="A7" s="99"/>
      <c r="B7" s="99"/>
      <c r="C7" s="67"/>
      <c r="D7" s="67"/>
      <c r="E7" s="67"/>
      <c r="F7" s="67"/>
      <c r="G7" s="67"/>
      <c r="H7" s="67"/>
      <c r="I7" s="67"/>
      <c r="J7" s="67"/>
      <c r="K7" s="67"/>
      <c r="L7" s="67"/>
      <c r="M7" s="67"/>
      <c r="N7" s="67"/>
      <c r="O7" s="50"/>
      <c r="P7" s="50"/>
    </row>
    <row r="8" spans="1:16" ht="15" customHeight="1" x14ac:dyDescent="0.3">
      <c r="A8" s="99"/>
      <c r="B8" s="99"/>
      <c r="C8" s="67"/>
      <c r="D8" s="67"/>
      <c r="E8" s="67"/>
      <c r="F8" s="67"/>
      <c r="G8" s="67"/>
      <c r="H8" s="67"/>
      <c r="I8" s="67"/>
      <c r="J8" s="67"/>
      <c r="K8" s="67"/>
      <c r="L8" s="67"/>
      <c r="M8" s="67"/>
      <c r="N8" s="67"/>
      <c r="O8" s="50"/>
      <c r="P8" s="50"/>
    </row>
    <row r="9" spans="1:16" ht="15.6" x14ac:dyDescent="0.3">
      <c r="A9" s="51" t="s">
        <v>47</v>
      </c>
      <c r="B9" s="51" t="s">
        <v>48</v>
      </c>
      <c r="C9" s="66" t="s">
        <v>53</v>
      </c>
      <c r="D9" s="51" t="s">
        <v>54</v>
      </c>
      <c r="E9" s="66" t="s">
        <v>55</v>
      </c>
      <c r="H9" s="67"/>
      <c r="I9" s="67"/>
      <c r="J9" s="67"/>
      <c r="K9" s="67"/>
      <c r="L9" s="67"/>
      <c r="M9" s="67"/>
      <c r="N9" s="67"/>
    </row>
    <row r="10" spans="1:16" x14ac:dyDescent="0.3">
      <c r="A10" s="62" t="s">
        <v>17</v>
      </c>
      <c r="E10" s="61">
        <f>C10*D10</f>
        <v>0</v>
      </c>
    </row>
    <row r="11" spans="1:16" x14ac:dyDescent="0.3">
      <c r="A11" s="62" t="s">
        <v>17</v>
      </c>
      <c r="E11" s="61">
        <f>C11*D11</f>
        <v>0</v>
      </c>
    </row>
    <row r="12" spans="1:16" x14ac:dyDescent="0.3">
      <c r="A12" s="62" t="s">
        <v>17</v>
      </c>
      <c r="E12" s="61">
        <f>C12*D12</f>
        <v>0</v>
      </c>
    </row>
    <row r="13" spans="1:16" x14ac:dyDescent="0.3">
      <c r="A13" s="62" t="s">
        <v>17</v>
      </c>
      <c r="E13" s="61">
        <f>C13*D13</f>
        <v>0</v>
      </c>
    </row>
    <row r="14" spans="1:16" x14ac:dyDescent="0.3">
      <c r="A14" s="62" t="s">
        <v>17</v>
      </c>
      <c r="E14" s="61">
        <f>C14*D14</f>
        <v>0</v>
      </c>
    </row>
    <row r="15" spans="1:16" x14ac:dyDescent="0.3">
      <c r="A15" s="62" t="s">
        <v>17</v>
      </c>
      <c r="C15" s="60"/>
      <c r="E15" s="60">
        <f t="shared" ref="E15:E70" si="0">C15*D15</f>
        <v>0</v>
      </c>
    </row>
    <row r="16" spans="1:16" x14ac:dyDescent="0.3">
      <c r="A16" s="62" t="s">
        <v>17</v>
      </c>
      <c r="C16" s="60"/>
      <c r="E16" s="60">
        <f t="shared" si="0"/>
        <v>0</v>
      </c>
    </row>
    <row r="17" spans="1:5" x14ac:dyDescent="0.3">
      <c r="A17" s="62" t="s">
        <v>17</v>
      </c>
      <c r="C17" s="60"/>
      <c r="E17" s="60">
        <f t="shared" si="0"/>
        <v>0</v>
      </c>
    </row>
    <row r="18" spans="1:5" x14ac:dyDescent="0.3">
      <c r="A18" s="62" t="s">
        <v>17</v>
      </c>
      <c r="C18" s="60"/>
      <c r="E18" s="60">
        <f t="shared" si="0"/>
        <v>0</v>
      </c>
    </row>
    <row r="19" spans="1:5" x14ac:dyDescent="0.3">
      <c r="A19" s="62" t="s">
        <v>17</v>
      </c>
      <c r="C19" s="60"/>
      <c r="E19" s="60">
        <f>C19*D19</f>
        <v>0</v>
      </c>
    </row>
    <row r="20" spans="1:5" x14ac:dyDescent="0.3">
      <c r="A20" s="62" t="s">
        <v>17</v>
      </c>
      <c r="C20" s="60"/>
      <c r="E20" s="60">
        <f t="shared" si="0"/>
        <v>0</v>
      </c>
    </row>
    <row r="21" spans="1:5" x14ac:dyDescent="0.3">
      <c r="A21" s="62" t="s">
        <v>17</v>
      </c>
      <c r="C21" s="60"/>
      <c r="E21" s="60">
        <f t="shared" si="0"/>
        <v>0</v>
      </c>
    </row>
    <row r="22" spans="1:5" x14ac:dyDescent="0.3">
      <c r="A22" s="62" t="s">
        <v>17</v>
      </c>
      <c r="C22" s="60"/>
      <c r="E22" s="60">
        <f t="shared" si="0"/>
        <v>0</v>
      </c>
    </row>
    <row r="23" spans="1:5" x14ac:dyDescent="0.3">
      <c r="A23" s="62" t="s">
        <v>17</v>
      </c>
      <c r="C23" s="60"/>
      <c r="E23" s="60">
        <f t="shared" si="0"/>
        <v>0</v>
      </c>
    </row>
    <row r="24" spans="1:5" x14ac:dyDescent="0.3">
      <c r="A24" s="62" t="s">
        <v>17</v>
      </c>
      <c r="C24" s="60"/>
      <c r="E24" s="60">
        <f t="shared" si="0"/>
        <v>0</v>
      </c>
    </row>
    <row r="25" spans="1:5" x14ac:dyDescent="0.3">
      <c r="A25" s="52" t="s">
        <v>18</v>
      </c>
      <c r="E25" s="60">
        <f t="shared" si="0"/>
        <v>0</v>
      </c>
    </row>
    <row r="26" spans="1:5" x14ac:dyDescent="0.3">
      <c r="A26" s="52" t="s">
        <v>18</v>
      </c>
      <c r="E26" s="60">
        <f t="shared" si="0"/>
        <v>0</v>
      </c>
    </row>
    <row r="27" spans="1:5" x14ac:dyDescent="0.3">
      <c r="A27" s="52" t="s">
        <v>18</v>
      </c>
      <c r="E27" s="60">
        <f t="shared" si="0"/>
        <v>0</v>
      </c>
    </row>
    <row r="28" spans="1:5" x14ac:dyDescent="0.3">
      <c r="A28" s="52" t="s">
        <v>18</v>
      </c>
      <c r="E28" s="60">
        <f t="shared" si="0"/>
        <v>0</v>
      </c>
    </row>
    <row r="29" spans="1:5" x14ac:dyDescent="0.3">
      <c r="A29" s="52" t="s">
        <v>18</v>
      </c>
      <c r="E29" s="60">
        <f t="shared" si="0"/>
        <v>0</v>
      </c>
    </row>
    <row r="30" spans="1:5" x14ac:dyDescent="0.3">
      <c r="A30" s="52" t="s">
        <v>18</v>
      </c>
      <c r="E30" s="60">
        <f t="shared" si="0"/>
        <v>0</v>
      </c>
    </row>
    <row r="31" spans="1:5" x14ac:dyDescent="0.3">
      <c r="A31" s="52" t="s">
        <v>18</v>
      </c>
      <c r="E31" s="60">
        <f t="shared" si="0"/>
        <v>0</v>
      </c>
    </row>
    <row r="32" spans="1:5" x14ac:dyDescent="0.3">
      <c r="A32" s="52" t="s">
        <v>18</v>
      </c>
      <c r="E32" s="60">
        <f t="shared" si="0"/>
        <v>0</v>
      </c>
    </row>
    <row r="33" spans="1:5" x14ac:dyDescent="0.3">
      <c r="A33" s="52" t="s">
        <v>18</v>
      </c>
      <c r="E33" s="60">
        <f t="shared" si="0"/>
        <v>0</v>
      </c>
    </row>
    <row r="34" spans="1:5" x14ac:dyDescent="0.3">
      <c r="A34" s="52" t="s">
        <v>18</v>
      </c>
      <c r="E34" s="60">
        <f t="shared" si="0"/>
        <v>0</v>
      </c>
    </row>
    <row r="35" spans="1:5" x14ac:dyDescent="0.3">
      <c r="A35" s="52" t="s">
        <v>18</v>
      </c>
      <c r="E35" s="60">
        <f t="shared" si="0"/>
        <v>0</v>
      </c>
    </row>
    <row r="36" spans="1:5" x14ac:dyDescent="0.3">
      <c r="A36" s="52" t="s">
        <v>18</v>
      </c>
      <c r="E36" s="60">
        <f t="shared" si="0"/>
        <v>0</v>
      </c>
    </row>
    <row r="37" spans="1:5" x14ac:dyDescent="0.3">
      <c r="A37" s="52" t="s">
        <v>18</v>
      </c>
      <c r="E37" s="60">
        <f t="shared" si="0"/>
        <v>0</v>
      </c>
    </row>
    <row r="38" spans="1:5" x14ac:dyDescent="0.3">
      <c r="A38" s="52" t="s">
        <v>18</v>
      </c>
      <c r="E38" s="60">
        <f t="shared" si="0"/>
        <v>0</v>
      </c>
    </row>
    <row r="39" spans="1:5" x14ac:dyDescent="0.3">
      <c r="A39" s="52" t="s">
        <v>18</v>
      </c>
      <c r="E39" s="60">
        <f t="shared" si="0"/>
        <v>0</v>
      </c>
    </row>
    <row r="40" spans="1:5" x14ac:dyDescent="0.3">
      <c r="A40" s="52" t="s">
        <v>19</v>
      </c>
      <c r="E40" s="60">
        <f t="shared" ref="E40:E55" si="1">C40*D40</f>
        <v>0</v>
      </c>
    </row>
    <row r="41" spans="1:5" x14ac:dyDescent="0.3">
      <c r="A41" s="52" t="s">
        <v>19</v>
      </c>
      <c r="E41" s="60">
        <f t="shared" si="1"/>
        <v>0</v>
      </c>
    </row>
    <row r="42" spans="1:5" x14ac:dyDescent="0.3">
      <c r="A42" s="52" t="s">
        <v>19</v>
      </c>
      <c r="E42" s="60">
        <f t="shared" si="1"/>
        <v>0</v>
      </c>
    </row>
    <row r="43" spans="1:5" x14ac:dyDescent="0.3">
      <c r="A43" s="52" t="s">
        <v>19</v>
      </c>
      <c r="E43" s="60">
        <f t="shared" si="1"/>
        <v>0</v>
      </c>
    </row>
    <row r="44" spans="1:5" x14ac:dyDescent="0.3">
      <c r="A44" s="52" t="s">
        <v>19</v>
      </c>
      <c r="E44" s="60">
        <f t="shared" si="1"/>
        <v>0</v>
      </c>
    </row>
    <row r="45" spans="1:5" x14ac:dyDescent="0.3">
      <c r="A45" s="52" t="s">
        <v>19</v>
      </c>
      <c r="E45" s="60">
        <f t="shared" si="1"/>
        <v>0</v>
      </c>
    </row>
    <row r="46" spans="1:5" x14ac:dyDescent="0.3">
      <c r="A46" s="52" t="s">
        <v>19</v>
      </c>
      <c r="E46" s="60">
        <f t="shared" si="1"/>
        <v>0</v>
      </c>
    </row>
    <row r="47" spans="1:5" x14ac:dyDescent="0.3">
      <c r="A47" s="52" t="s">
        <v>19</v>
      </c>
      <c r="E47" s="60">
        <f t="shared" si="1"/>
        <v>0</v>
      </c>
    </row>
    <row r="48" spans="1:5" x14ac:dyDescent="0.3">
      <c r="A48" s="52" t="s">
        <v>19</v>
      </c>
      <c r="E48" s="60">
        <f t="shared" si="1"/>
        <v>0</v>
      </c>
    </row>
    <row r="49" spans="1:5" x14ac:dyDescent="0.3">
      <c r="A49" s="52" t="s">
        <v>19</v>
      </c>
      <c r="E49" s="60">
        <f t="shared" si="1"/>
        <v>0</v>
      </c>
    </row>
    <row r="50" spans="1:5" x14ac:dyDescent="0.3">
      <c r="A50" s="52" t="s">
        <v>19</v>
      </c>
      <c r="E50" s="60">
        <f t="shared" si="1"/>
        <v>0</v>
      </c>
    </row>
    <row r="51" spans="1:5" x14ac:dyDescent="0.3">
      <c r="A51" s="52" t="s">
        <v>19</v>
      </c>
      <c r="E51" s="60">
        <f t="shared" si="1"/>
        <v>0</v>
      </c>
    </row>
    <row r="52" spans="1:5" x14ac:dyDescent="0.3">
      <c r="A52" s="52" t="s">
        <v>19</v>
      </c>
      <c r="E52" s="60">
        <f t="shared" si="1"/>
        <v>0</v>
      </c>
    </row>
    <row r="53" spans="1:5" x14ac:dyDescent="0.3">
      <c r="A53" s="52" t="s">
        <v>19</v>
      </c>
      <c r="E53" s="60">
        <f t="shared" si="1"/>
        <v>0</v>
      </c>
    </row>
    <row r="54" spans="1:5" x14ac:dyDescent="0.3">
      <c r="A54" s="52" t="s">
        <v>19</v>
      </c>
      <c r="E54" s="60">
        <f t="shared" si="1"/>
        <v>0</v>
      </c>
    </row>
    <row r="55" spans="1:5" x14ac:dyDescent="0.3">
      <c r="A55" s="52" t="s">
        <v>19</v>
      </c>
      <c r="E55" s="60">
        <f t="shared" si="1"/>
        <v>0</v>
      </c>
    </row>
    <row r="56" spans="1:5" x14ac:dyDescent="0.3">
      <c r="A56" t="s">
        <v>20</v>
      </c>
      <c r="E56" s="60">
        <f t="shared" si="0"/>
        <v>0</v>
      </c>
    </row>
    <row r="57" spans="1:5" x14ac:dyDescent="0.3">
      <c r="A57" t="s">
        <v>20</v>
      </c>
      <c r="E57" s="60">
        <f t="shared" si="0"/>
        <v>0</v>
      </c>
    </row>
    <row r="58" spans="1:5" x14ac:dyDescent="0.3">
      <c r="A58" t="s">
        <v>20</v>
      </c>
      <c r="E58" s="60">
        <f t="shared" si="0"/>
        <v>0</v>
      </c>
    </row>
    <row r="59" spans="1:5" x14ac:dyDescent="0.3">
      <c r="A59" t="s">
        <v>20</v>
      </c>
      <c r="E59" s="60">
        <f t="shared" si="0"/>
        <v>0</v>
      </c>
    </row>
    <row r="60" spans="1:5" x14ac:dyDescent="0.3">
      <c r="A60" t="s">
        <v>20</v>
      </c>
      <c r="E60" s="60">
        <f t="shared" si="0"/>
        <v>0</v>
      </c>
    </row>
    <row r="61" spans="1:5" x14ac:dyDescent="0.3">
      <c r="A61" t="s">
        <v>20</v>
      </c>
      <c r="E61" s="60">
        <f t="shared" si="0"/>
        <v>0</v>
      </c>
    </row>
    <row r="62" spans="1:5" x14ac:dyDescent="0.3">
      <c r="A62" t="s">
        <v>20</v>
      </c>
      <c r="E62" s="60">
        <f t="shared" si="0"/>
        <v>0</v>
      </c>
    </row>
    <row r="63" spans="1:5" x14ac:dyDescent="0.3">
      <c r="A63" t="s">
        <v>20</v>
      </c>
      <c r="E63" s="60">
        <f t="shared" si="0"/>
        <v>0</v>
      </c>
    </row>
    <row r="64" spans="1:5" x14ac:dyDescent="0.3">
      <c r="A64" t="s">
        <v>20</v>
      </c>
      <c r="E64" s="60">
        <f t="shared" si="0"/>
        <v>0</v>
      </c>
    </row>
    <row r="65" spans="1:5" x14ac:dyDescent="0.3">
      <c r="A65" t="s">
        <v>20</v>
      </c>
      <c r="E65" s="60">
        <f t="shared" si="0"/>
        <v>0</v>
      </c>
    </row>
    <row r="66" spans="1:5" x14ac:dyDescent="0.3">
      <c r="A66" t="s">
        <v>20</v>
      </c>
      <c r="E66" s="60">
        <f t="shared" si="0"/>
        <v>0</v>
      </c>
    </row>
    <row r="67" spans="1:5" x14ac:dyDescent="0.3">
      <c r="A67" t="s">
        <v>20</v>
      </c>
      <c r="E67" s="60">
        <f t="shared" si="0"/>
        <v>0</v>
      </c>
    </row>
    <row r="68" spans="1:5" x14ac:dyDescent="0.3">
      <c r="A68" t="s">
        <v>20</v>
      </c>
      <c r="E68" s="60">
        <f t="shared" si="0"/>
        <v>0</v>
      </c>
    </row>
    <row r="69" spans="1:5" x14ac:dyDescent="0.3">
      <c r="A69" t="s">
        <v>20</v>
      </c>
      <c r="E69" s="60">
        <f t="shared" si="0"/>
        <v>0</v>
      </c>
    </row>
    <row r="70" spans="1:5" x14ac:dyDescent="0.3">
      <c r="A70" t="s">
        <v>20</v>
      </c>
      <c r="E70" s="60">
        <f t="shared" si="0"/>
        <v>0</v>
      </c>
    </row>
    <row r="71" spans="1:5" x14ac:dyDescent="0.3">
      <c r="A71" t="s">
        <v>21</v>
      </c>
      <c r="E71" s="60">
        <f t="shared" ref="E71:E85" si="2">C71*D71</f>
        <v>0</v>
      </c>
    </row>
    <row r="72" spans="1:5" x14ac:dyDescent="0.3">
      <c r="A72" t="s">
        <v>21</v>
      </c>
      <c r="E72" s="60">
        <f t="shared" si="2"/>
        <v>0</v>
      </c>
    </row>
    <row r="73" spans="1:5" x14ac:dyDescent="0.3">
      <c r="A73" t="s">
        <v>21</v>
      </c>
      <c r="E73" s="60">
        <f t="shared" si="2"/>
        <v>0</v>
      </c>
    </row>
    <row r="74" spans="1:5" x14ac:dyDescent="0.3">
      <c r="A74" t="s">
        <v>21</v>
      </c>
      <c r="E74" s="60">
        <f t="shared" si="2"/>
        <v>0</v>
      </c>
    </row>
    <row r="75" spans="1:5" x14ac:dyDescent="0.3">
      <c r="A75" t="s">
        <v>21</v>
      </c>
      <c r="E75" s="60">
        <f t="shared" si="2"/>
        <v>0</v>
      </c>
    </row>
    <row r="76" spans="1:5" x14ac:dyDescent="0.3">
      <c r="A76" t="s">
        <v>21</v>
      </c>
      <c r="E76" s="60">
        <f t="shared" si="2"/>
        <v>0</v>
      </c>
    </row>
    <row r="77" spans="1:5" x14ac:dyDescent="0.3">
      <c r="A77" t="s">
        <v>21</v>
      </c>
      <c r="E77" s="60">
        <f t="shared" si="2"/>
        <v>0</v>
      </c>
    </row>
    <row r="78" spans="1:5" x14ac:dyDescent="0.3">
      <c r="A78" t="s">
        <v>21</v>
      </c>
      <c r="E78" s="60">
        <f t="shared" si="2"/>
        <v>0</v>
      </c>
    </row>
    <row r="79" spans="1:5" x14ac:dyDescent="0.3">
      <c r="A79" t="s">
        <v>21</v>
      </c>
      <c r="E79" s="60">
        <f t="shared" si="2"/>
        <v>0</v>
      </c>
    </row>
    <row r="80" spans="1:5" x14ac:dyDescent="0.3">
      <c r="A80" t="s">
        <v>21</v>
      </c>
      <c r="E80" s="60">
        <f t="shared" si="2"/>
        <v>0</v>
      </c>
    </row>
    <row r="81" spans="1:5" x14ac:dyDescent="0.3">
      <c r="A81" t="s">
        <v>21</v>
      </c>
      <c r="E81" s="60">
        <f t="shared" si="2"/>
        <v>0</v>
      </c>
    </row>
    <row r="82" spans="1:5" x14ac:dyDescent="0.3">
      <c r="A82" t="s">
        <v>21</v>
      </c>
      <c r="E82" s="60">
        <f t="shared" si="2"/>
        <v>0</v>
      </c>
    </row>
    <row r="83" spans="1:5" x14ac:dyDescent="0.3">
      <c r="A83" t="s">
        <v>21</v>
      </c>
      <c r="E83" s="60">
        <f t="shared" si="2"/>
        <v>0</v>
      </c>
    </row>
    <row r="84" spans="1:5" x14ac:dyDescent="0.3">
      <c r="A84" t="s">
        <v>21</v>
      </c>
      <c r="E84" s="60">
        <f t="shared" si="2"/>
        <v>0</v>
      </c>
    </row>
    <row r="85" spans="1:5" x14ac:dyDescent="0.3">
      <c r="A85" t="s">
        <v>21</v>
      </c>
      <c r="E85" s="60">
        <f t="shared" si="2"/>
        <v>0</v>
      </c>
    </row>
    <row r="86" spans="1:5" x14ac:dyDescent="0.3">
      <c r="A86" t="s">
        <v>22</v>
      </c>
      <c r="E86" s="60">
        <f t="shared" ref="E86:E130" si="3">C86*D86</f>
        <v>0</v>
      </c>
    </row>
    <row r="87" spans="1:5" x14ac:dyDescent="0.3">
      <c r="A87" t="s">
        <v>22</v>
      </c>
      <c r="E87" s="60">
        <f t="shared" si="3"/>
        <v>0</v>
      </c>
    </row>
    <row r="88" spans="1:5" x14ac:dyDescent="0.3">
      <c r="A88" t="s">
        <v>22</v>
      </c>
      <c r="E88" s="60">
        <f t="shared" si="3"/>
        <v>0</v>
      </c>
    </row>
    <row r="89" spans="1:5" x14ac:dyDescent="0.3">
      <c r="A89" t="s">
        <v>22</v>
      </c>
      <c r="E89" s="60">
        <f t="shared" si="3"/>
        <v>0</v>
      </c>
    </row>
    <row r="90" spans="1:5" x14ac:dyDescent="0.3">
      <c r="A90" t="s">
        <v>22</v>
      </c>
      <c r="E90" s="60">
        <f t="shared" si="3"/>
        <v>0</v>
      </c>
    </row>
    <row r="91" spans="1:5" x14ac:dyDescent="0.3">
      <c r="A91" t="s">
        <v>22</v>
      </c>
      <c r="E91" s="60">
        <f t="shared" si="3"/>
        <v>0</v>
      </c>
    </row>
    <row r="92" spans="1:5" x14ac:dyDescent="0.3">
      <c r="A92" t="s">
        <v>22</v>
      </c>
      <c r="E92" s="60">
        <f t="shared" si="3"/>
        <v>0</v>
      </c>
    </row>
    <row r="93" spans="1:5" x14ac:dyDescent="0.3">
      <c r="A93" t="s">
        <v>22</v>
      </c>
      <c r="E93" s="60">
        <f t="shared" si="3"/>
        <v>0</v>
      </c>
    </row>
    <row r="94" spans="1:5" x14ac:dyDescent="0.3">
      <c r="A94" t="s">
        <v>22</v>
      </c>
      <c r="E94" s="60">
        <f t="shared" si="3"/>
        <v>0</v>
      </c>
    </row>
    <row r="95" spans="1:5" x14ac:dyDescent="0.3">
      <c r="A95" t="s">
        <v>22</v>
      </c>
      <c r="E95" s="60">
        <f t="shared" si="3"/>
        <v>0</v>
      </c>
    </row>
    <row r="96" spans="1:5" x14ac:dyDescent="0.3">
      <c r="A96" t="s">
        <v>22</v>
      </c>
      <c r="E96" s="60">
        <f t="shared" si="3"/>
        <v>0</v>
      </c>
    </row>
    <row r="97" spans="1:5" x14ac:dyDescent="0.3">
      <c r="A97" t="s">
        <v>22</v>
      </c>
      <c r="E97" s="60">
        <f t="shared" si="3"/>
        <v>0</v>
      </c>
    </row>
    <row r="98" spans="1:5" x14ac:dyDescent="0.3">
      <c r="A98" t="s">
        <v>22</v>
      </c>
      <c r="E98" s="60">
        <f t="shared" si="3"/>
        <v>0</v>
      </c>
    </row>
    <row r="99" spans="1:5" x14ac:dyDescent="0.3">
      <c r="A99" t="s">
        <v>22</v>
      </c>
      <c r="E99" s="60">
        <f t="shared" si="3"/>
        <v>0</v>
      </c>
    </row>
    <row r="100" spans="1:5" x14ac:dyDescent="0.3">
      <c r="A100" t="s">
        <v>22</v>
      </c>
      <c r="E100" s="60">
        <f t="shared" si="3"/>
        <v>0</v>
      </c>
    </row>
    <row r="101" spans="1:5" x14ac:dyDescent="0.3">
      <c r="A101" t="s">
        <v>23</v>
      </c>
      <c r="E101" s="60">
        <f t="shared" si="3"/>
        <v>0</v>
      </c>
    </row>
    <row r="102" spans="1:5" x14ac:dyDescent="0.3">
      <c r="A102" t="s">
        <v>23</v>
      </c>
      <c r="E102" s="60">
        <f t="shared" si="3"/>
        <v>0</v>
      </c>
    </row>
    <row r="103" spans="1:5" x14ac:dyDescent="0.3">
      <c r="A103" t="s">
        <v>23</v>
      </c>
      <c r="E103" s="60">
        <f t="shared" si="3"/>
        <v>0</v>
      </c>
    </row>
    <row r="104" spans="1:5" x14ac:dyDescent="0.3">
      <c r="A104" t="s">
        <v>23</v>
      </c>
      <c r="E104" s="60">
        <f t="shared" si="3"/>
        <v>0</v>
      </c>
    </row>
    <row r="105" spans="1:5" x14ac:dyDescent="0.3">
      <c r="A105" t="s">
        <v>23</v>
      </c>
      <c r="E105" s="60">
        <f t="shared" si="3"/>
        <v>0</v>
      </c>
    </row>
    <row r="106" spans="1:5" x14ac:dyDescent="0.3">
      <c r="A106" t="s">
        <v>23</v>
      </c>
      <c r="E106" s="60">
        <f t="shared" si="3"/>
        <v>0</v>
      </c>
    </row>
    <row r="107" spans="1:5" x14ac:dyDescent="0.3">
      <c r="A107" t="s">
        <v>23</v>
      </c>
      <c r="E107" s="60">
        <f t="shared" si="3"/>
        <v>0</v>
      </c>
    </row>
    <row r="108" spans="1:5" x14ac:dyDescent="0.3">
      <c r="A108" t="s">
        <v>23</v>
      </c>
      <c r="E108" s="60">
        <f t="shared" si="3"/>
        <v>0</v>
      </c>
    </row>
    <row r="109" spans="1:5" x14ac:dyDescent="0.3">
      <c r="A109" t="s">
        <v>23</v>
      </c>
      <c r="E109" s="60">
        <f t="shared" si="3"/>
        <v>0</v>
      </c>
    </row>
    <row r="110" spans="1:5" x14ac:dyDescent="0.3">
      <c r="A110" t="s">
        <v>23</v>
      </c>
      <c r="E110" s="60">
        <f t="shared" si="3"/>
        <v>0</v>
      </c>
    </row>
    <row r="111" spans="1:5" x14ac:dyDescent="0.3">
      <c r="A111" t="s">
        <v>23</v>
      </c>
      <c r="E111" s="60">
        <f t="shared" si="3"/>
        <v>0</v>
      </c>
    </row>
    <row r="112" spans="1:5" x14ac:dyDescent="0.3">
      <c r="A112" t="s">
        <v>23</v>
      </c>
      <c r="E112" s="60">
        <f t="shared" si="3"/>
        <v>0</v>
      </c>
    </row>
    <row r="113" spans="1:5" x14ac:dyDescent="0.3">
      <c r="A113" t="s">
        <v>23</v>
      </c>
      <c r="E113" s="60">
        <f t="shared" si="3"/>
        <v>0</v>
      </c>
    </row>
    <row r="114" spans="1:5" x14ac:dyDescent="0.3">
      <c r="A114" t="s">
        <v>23</v>
      </c>
      <c r="E114" s="60">
        <f t="shared" si="3"/>
        <v>0</v>
      </c>
    </row>
    <row r="115" spans="1:5" x14ac:dyDescent="0.3">
      <c r="A115" t="s">
        <v>23</v>
      </c>
      <c r="E115" s="60">
        <f t="shared" si="3"/>
        <v>0</v>
      </c>
    </row>
    <row r="116" spans="1:5" x14ac:dyDescent="0.3">
      <c r="A116" t="s">
        <v>24</v>
      </c>
      <c r="E116" s="60">
        <f t="shared" si="3"/>
        <v>0</v>
      </c>
    </row>
    <row r="117" spans="1:5" x14ac:dyDescent="0.3">
      <c r="A117" t="s">
        <v>24</v>
      </c>
      <c r="E117" s="60">
        <f t="shared" si="3"/>
        <v>0</v>
      </c>
    </row>
    <row r="118" spans="1:5" x14ac:dyDescent="0.3">
      <c r="A118" t="s">
        <v>24</v>
      </c>
      <c r="E118" s="60">
        <f t="shared" si="3"/>
        <v>0</v>
      </c>
    </row>
    <row r="119" spans="1:5" x14ac:dyDescent="0.3">
      <c r="A119" t="s">
        <v>24</v>
      </c>
      <c r="E119" s="60">
        <f t="shared" si="3"/>
        <v>0</v>
      </c>
    </row>
    <row r="120" spans="1:5" x14ac:dyDescent="0.3">
      <c r="A120" t="s">
        <v>24</v>
      </c>
      <c r="E120" s="60">
        <f t="shared" si="3"/>
        <v>0</v>
      </c>
    </row>
    <row r="121" spans="1:5" x14ac:dyDescent="0.3">
      <c r="A121" t="s">
        <v>24</v>
      </c>
      <c r="E121" s="60">
        <f t="shared" si="3"/>
        <v>0</v>
      </c>
    </row>
    <row r="122" spans="1:5" x14ac:dyDescent="0.3">
      <c r="A122" t="s">
        <v>24</v>
      </c>
      <c r="E122" s="60">
        <f t="shared" si="3"/>
        <v>0</v>
      </c>
    </row>
    <row r="123" spans="1:5" x14ac:dyDescent="0.3">
      <c r="A123" t="s">
        <v>24</v>
      </c>
      <c r="E123" s="60">
        <f t="shared" si="3"/>
        <v>0</v>
      </c>
    </row>
    <row r="124" spans="1:5" x14ac:dyDescent="0.3">
      <c r="A124" t="s">
        <v>24</v>
      </c>
      <c r="E124" s="60">
        <f t="shared" si="3"/>
        <v>0</v>
      </c>
    </row>
    <row r="125" spans="1:5" x14ac:dyDescent="0.3">
      <c r="A125" t="s">
        <v>24</v>
      </c>
      <c r="E125" s="60">
        <f t="shared" si="3"/>
        <v>0</v>
      </c>
    </row>
    <row r="126" spans="1:5" x14ac:dyDescent="0.3">
      <c r="A126" t="s">
        <v>24</v>
      </c>
      <c r="E126" s="60">
        <f t="shared" si="3"/>
        <v>0</v>
      </c>
    </row>
    <row r="127" spans="1:5" x14ac:dyDescent="0.3">
      <c r="A127" t="s">
        <v>24</v>
      </c>
      <c r="E127" s="60">
        <f t="shared" si="3"/>
        <v>0</v>
      </c>
    </row>
    <row r="128" spans="1:5" x14ac:dyDescent="0.3">
      <c r="A128" t="s">
        <v>24</v>
      </c>
      <c r="E128" s="60">
        <f t="shared" si="3"/>
        <v>0</v>
      </c>
    </row>
    <row r="129" spans="1:5" x14ac:dyDescent="0.3">
      <c r="A129" t="s">
        <v>24</v>
      </c>
      <c r="E129" s="60">
        <f t="shared" si="3"/>
        <v>0</v>
      </c>
    </row>
    <row r="130" spans="1:5" x14ac:dyDescent="0.3">
      <c r="A130" t="s">
        <v>24</v>
      </c>
      <c r="E130" s="60">
        <f t="shared" si="3"/>
        <v>0</v>
      </c>
    </row>
  </sheetData>
  <sheetProtection algorithmName="SHA-512" hashValue="Msc35D3+IRtmkZTawoAybNvsmuPBbUEH8mWXN/Q2oWKLx81Gw/9efbahlamVEPq5tGuggEcrYPjkuupJeEgbLA==" saltValue="9xDNH0XOpef9KETBLgzQI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4" ma:contentTypeDescription="Create a new document." ma:contentTypeScope="" ma:versionID="2e823daa2831bcf8ca792caa9e9b5d19">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f3825366a60bacb25709477904a91712"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element ref="ns4:MediaServiceSearchProperties" minOccurs="0"/>
                <xsd:element ref="ns4:MediaServiceObjectDetectorVersions" minOccurs="0"/>
                <xsd:element ref="ns4:Final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FinalVersion" ma:index="31" nillable="true" ma:displayName="Final Version" ma:format="Dropdown" ma:internalName="FinalVersion">
      <xsd:simpleType>
        <xsd:restriction base="dms:Choice">
          <xsd:enumeration value="Final Vers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FinalVersion xmlns="584eac17-d734-45c0-a41e-857bfc66d6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541CC3-3912-4FD0-A31B-A0171214E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13191-464E-45F0-B440-F6F5B2578D9B}">
  <ds:schemaRefs>
    <ds:schemaRef ds:uri="http://schemas.microsoft.com/office/2006/documentManagement/types"/>
    <ds:schemaRef ds:uri="http://schemas.microsoft.com/sharepoint/v3"/>
    <ds:schemaRef ds:uri="ed443b84-3a9b-48d9-af1c-f1d895661aef"/>
    <ds:schemaRef ds:uri="http://purl.org/dc/elements/1.1/"/>
    <ds:schemaRef ds:uri="584eac17-d734-45c0-a41e-857bfc66d699"/>
    <ds:schemaRef ds:uri="http://schemas.microsoft.com/office/infopath/2007/PartnerControls"/>
    <ds:schemaRef ds:uri="http://purl.org/dc/dcmitype/"/>
    <ds:schemaRef ds:uri="http://www.w3.org/XML/1998/namespace"/>
    <ds:schemaRef ds:uri="b93a7255-0f48-4c17-bf09-9ca8d3f2c452"/>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0844EAB-D70C-42B2-829B-968632CD2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Summary Expense Report</vt:lpstr>
      <vt:lpstr>YR1_Detailed Expense Report</vt:lpstr>
      <vt:lpstr>Budget Category Definitions</vt:lpstr>
      <vt:lpstr>lists-hide</vt:lpstr>
      <vt:lpstr>YR2_Detailed Expense Report</vt:lpstr>
      <vt:lpstr>YR3_Detailed Expense Report</vt:lpstr>
      <vt:lpstr>YR4_Detailed Expense Report</vt:lpstr>
      <vt:lpstr>YR5_Detailed Budget Report</vt:lpstr>
      <vt:lpstr>YR6_Detailed Expense Report</vt:lpstr>
      <vt:lpstr>YR7_Detailed Expense Report</vt:lpstr>
      <vt:lpstr>Sheet2</vt:lpstr>
      <vt:lpstr>'Summary Expense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Claire Shapiro</cp:lastModifiedBy>
  <cp:revision/>
  <dcterms:created xsi:type="dcterms:W3CDTF">2015-08-20T16:26:16Z</dcterms:created>
  <dcterms:modified xsi:type="dcterms:W3CDTF">2026-06-17T15:18:02Z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